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Z:\Data and Statistics\WebPosted\Data and Statistics Accessible - ADA\EnrollmentAndAttendance\"/>
    </mc:Choice>
  </mc:AlternateContent>
  <xr:revisionPtr revIDLastSave="0" documentId="8_{302F1658-CE98-4F44-A80E-E22DED3543AB}" xr6:coauthVersionLast="47" xr6:coauthVersionMax="47" xr10:uidLastSave="{00000000-0000-0000-0000-000000000000}"/>
  <bookViews>
    <workbookView xWindow="-36630" yWindow="9870" windowWidth="36570" windowHeight="15840" xr2:uid="{B63E42F0-2287-451B-997B-EC32197755EB}"/>
  </bookViews>
  <sheets>
    <sheet name="State Kindergarten Class Counts" sheetId="5" r:id="rId1"/>
    <sheet name="LEA Kindergarten Class Counts" sheetId="1" r:id="rId2"/>
    <sheet name="Notes" sheetId="8" r:id="rId3"/>
  </sheets>
  <definedNames>
    <definedName name="_xlnm._FilterDatabase" localSheetId="1" hidden="1">'LEA Kindergarten Class Counts'!$A$1:$N$1</definedName>
    <definedName name="_xlnm._FilterDatabase" localSheetId="0" hidden="1">'State Kindergarten Class Counts'!$A$1:$M$13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22" i="1" l="1"/>
  <c r="M122" i="1"/>
  <c r="L122" i="1"/>
  <c r="K122" i="1"/>
  <c r="J122" i="1"/>
  <c r="I122" i="1"/>
  <c r="M4" i="5"/>
  <c r="M3" i="5"/>
  <c r="L4" i="5"/>
  <c r="L3" i="5"/>
  <c r="L2" i="5"/>
  <c r="J4" i="5"/>
  <c r="J3" i="5"/>
  <c r="J2" i="5"/>
  <c r="J6" i="5"/>
  <c r="J7" i="5"/>
  <c r="J8" i="5"/>
  <c r="J9" i="5"/>
  <c r="J10" i="5"/>
  <c r="J11" i="5"/>
  <c r="J12" i="5"/>
  <c r="J13" i="5"/>
  <c r="J14" i="5"/>
  <c r="J15" i="5"/>
  <c r="J16" i="5"/>
  <c r="J17" i="5"/>
  <c r="J18" i="5"/>
  <c r="J19" i="5"/>
  <c r="I4" i="5"/>
  <c r="I3" i="5"/>
  <c r="I2" i="5"/>
  <c r="I5" i="5"/>
  <c r="H4" i="5"/>
  <c r="H3" i="5"/>
  <c r="H5" i="5"/>
  <c r="K5" i="5" s="1"/>
  <c r="H2" i="5"/>
  <c r="I121" i="1"/>
  <c r="M121" i="1" s="1"/>
  <c r="I120" i="1"/>
  <c r="K120" i="1" s="1"/>
  <c r="I119" i="1"/>
  <c r="N119" i="1" s="1"/>
  <c r="I118" i="1"/>
  <c r="I117" i="1"/>
  <c r="M117" i="1" s="1"/>
  <c r="J116" i="1"/>
  <c r="I116" i="1"/>
  <c r="K116" i="1" s="1"/>
  <c r="I115" i="1"/>
  <c r="N115" i="1" s="1"/>
  <c r="I114" i="1"/>
  <c r="I113" i="1"/>
  <c r="M113" i="1" s="1"/>
  <c r="I112" i="1"/>
  <c r="K112" i="1" s="1"/>
  <c r="J111" i="1"/>
  <c r="I111" i="1"/>
  <c r="N111" i="1" s="1"/>
  <c r="I110" i="1"/>
  <c r="I109" i="1"/>
  <c r="M109" i="1" s="1"/>
  <c r="I108" i="1"/>
  <c r="K108" i="1" s="1"/>
  <c r="I107" i="1"/>
  <c r="N107" i="1" s="1"/>
  <c r="I106" i="1"/>
  <c r="L105" i="1"/>
  <c r="I105" i="1"/>
  <c r="M105" i="1" s="1"/>
  <c r="I104" i="1"/>
  <c r="K104" i="1" s="1"/>
  <c r="I103" i="1"/>
  <c r="N103" i="1" s="1"/>
  <c r="I102" i="1"/>
  <c r="I101" i="1"/>
  <c r="M101" i="1" s="1"/>
  <c r="M100" i="1"/>
  <c r="J100" i="1"/>
  <c r="I100" i="1"/>
  <c r="K100" i="1" s="1"/>
  <c r="I99" i="1"/>
  <c r="N99" i="1" s="1"/>
  <c r="I98" i="1"/>
  <c r="L97" i="1"/>
  <c r="I97" i="1"/>
  <c r="M97" i="1" s="1"/>
  <c r="I96" i="1"/>
  <c r="K96" i="1" s="1"/>
  <c r="M95" i="1"/>
  <c r="J95" i="1"/>
  <c r="I95" i="1"/>
  <c r="N95" i="1" s="1"/>
  <c r="I94" i="1"/>
  <c r="I93" i="1"/>
  <c r="M93" i="1" s="1"/>
  <c r="M92" i="1"/>
  <c r="I92" i="1"/>
  <c r="K92" i="1" s="1"/>
  <c r="I91" i="1"/>
  <c r="N91" i="1" s="1"/>
  <c r="I90" i="1"/>
  <c r="I89" i="1"/>
  <c r="M89" i="1" s="1"/>
  <c r="I88" i="1"/>
  <c r="K88" i="1" s="1"/>
  <c r="I87" i="1"/>
  <c r="N87" i="1" s="1"/>
  <c r="I86" i="1"/>
  <c r="I85" i="1"/>
  <c r="M85" i="1" s="1"/>
  <c r="M84" i="1"/>
  <c r="I84" i="1"/>
  <c r="K84" i="1" s="1"/>
  <c r="I83" i="1"/>
  <c r="N83" i="1" s="1"/>
  <c r="I82" i="1"/>
  <c r="I81" i="1"/>
  <c r="M81" i="1" s="1"/>
  <c r="I80" i="1"/>
  <c r="K80" i="1" s="1"/>
  <c r="M79" i="1"/>
  <c r="I79" i="1"/>
  <c r="N79" i="1" s="1"/>
  <c r="I78" i="1"/>
  <c r="I77" i="1"/>
  <c r="M77" i="1" s="1"/>
  <c r="M76" i="1"/>
  <c r="I76" i="1"/>
  <c r="K76" i="1" s="1"/>
  <c r="I75" i="1"/>
  <c r="N75" i="1" s="1"/>
  <c r="I74" i="1"/>
  <c r="I73" i="1"/>
  <c r="M73" i="1" s="1"/>
  <c r="I72" i="1"/>
  <c r="K72" i="1" s="1"/>
  <c r="M71" i="1"/>
  <c r="I71" i="1"/>
  <c r="N71" i="1" s="1"/>
  <c r="I70" i="1"/>
  <c r="I69" i="1"/>
  <c r="M69" i="1" s="1"/>
  <c r="I68" i="1"/>
  <c r="K68" i="1" s="1"/>
  <c r="I67" i="1"/>
  <c r="N67" i="1" s="1"/>
  <c r="I66" i="1"/>
  <c r="I65" i="1"/>
  <c r="M65" i="1" s="1"/>
  <c r="I64" i="1"/>
  <c r="K64" i="1" s="1"/>
  <c r="I63" i="1"/>
  <c r="N63" i="1" s="1"/>
  <c r="I62" i="1"/>
  <c r="I61" i="1"/>
  <c r="M61" i="1" s="1"/>
  <c r="I60" i="1"/>
  <c r="K60" i="1" s="1"/>
  <c r="I59" i="1"/>
  <c r="N59" i="1" s="1"/>
  <c r="I58" i="1"/>
  <c r="I57" i="1"/>
  <c r="M57" i="1" s="1"/>
  <c r="L56" i="1"/>
  <c r="J56" i="1"/>
  <c r="I56" i="1"/>
  <c r="K56" i="1" s="1"/>
  <c r="I55" i="1"/>
  <c r="N55" i="1" s="1"/>
  <c r="I54" i="1"/>
  <c r="N53" i="1"/>
  <c r="I53" i="1"/>
  <c r="M53" i="1" s="1"/>
  <c r="I52" i="1"/>
  <c r="K52" i="1" s="1"/>
  <c r="M51" i="1"/>
  <c r="I51" i="1"/>
  <c r="N51" i="1" s="1"/>
  <c r="I50" i="1"/>
  <c r="I49" i="1"/>
  <c r="M49" i="1" s="1"/>
  <c r="I48" i="1"/>
  <c r="K48" i="1" s="1"/>
  <c r="I47" i="1"/>
  <c r="N47" i="1" s="1"/>
  <c r="I46" i="1"/>
  <c r="I45" i="1"/>
  <c r="M45" i="1" s="1"/>
  <c r="I44" i="1"/>
  <c r="K44" i="1" s="1"/>
  <c r="I43" i="1"/>
  <c r="N43" i="1" s="1"/>
  <c r="I42" i="1"/>
  <c r="N42" i="1" s="1"/>
  <c r="I41" i="1"/>
  <c r="M41" i="1" s="1"/>
  <c r="L40" i="1"/>
  <c r="I40" i="1"/>
  <c r="K40" i="1" s="1"/>
  <c r="I39" i="1"/>
  <c r="N39" i="1" s="1"/>
  <c r="I38" i="1"/>
  <c r="L37" i="1"/>
  <c r="I37" i="1"/>
  <c r="M37" i="1" s="1"/>
  <c r="I36" i="1"/>
  <c r="K36" i="1" s="1"/>
  <c r="I35" i="1"/>
  <c r="N35" i="1" s="1"/>
  <c r="I34" i="1"/>
  <c r="N34" i="1" s="1"/>
  <c r="L33" i="1"/>
  <c r="I33" i="1"/>
  <c r="M33" i="1" s="1"/>
  <c r="L32" i="1"/>
  <c r="I32" i="1"/>
  <c r="K32" i="1" s="1"/>
  <c r="I31" i="1"/>
  <c r="N31" i="1" s="1"/>
  <c r="I30" i="1"/>
  <c r="N30" i="1" s="1"/>
  <c r="N29" i="1"/>
  <c r="I29" i="1"/>
  <c r="M29" i="1" s="1"/>
  <c r="M28" i="1"/>
  <c r="L28" i="1"/>
  <c r="J28" i="1"/>
  <c r="I28" i="1"/>
  <c r="K28" i="1" s="1"/>
  <c r="I27" i="1"/>
  <c r="N27" i="1" s="1"/>
  <c r="I26" i="1"/>
  <c r="N26" i="1" s="1"/>
  <c r="N25" i="1"/>
  <c r="I25" i="1"/>
  <c r="M25" i="1" s="1"/>
  <c r="I24" i="1"/>
  <c r="K24" i="1" s="1"/>
  <c r="I23" i="1"/>
  <c r="N23" i="1" s="1"/>
  <c r="I22" i="1"/>
  <c r="N22" i="1" s="1"/>
  <c r="I21" i="1"/>
  <c r="M21" i="1" s="1"/>
  <c r="M20" i="1"/>
  <c r="L20" i="1"/>
  <c r="I20" i="1"/>
  <c r="N20" i="1" s="1"/>
  <c r="I19" i="1"/>
  <c r="N19" i="1" s="1"/>
  <c r="I18" i="1"/>
  <c r="N17" i="1"/>
  <c r="M17" i="1"/>
  <c r="I17" i="1"/>
  <c r="K17" i="1" s="1"/>
  <c r="I16" i="1"/>
  <c r="N16" i="1" s="1"/>
  <c r="I15" i="1"/>
  <c r="N15" i="1" s="1"/>
  <c r="I14" i="1"/>
  <c r="I13" i="1"/>
  <c r="K13" i="1" s="1"/>
  <c r="M12" i="1"/>
  <c r="K12" i="1"/>
  <c r="J12" i="1"/>
  <c r="I12" i="1"/>
  <c r="N12" i="1" s="1"/>
  <c r="I11" i="1"/>
  <c r="K11" i="1" s="1"/>
  <c r="N10" i="1"/>
  <c r="M10" i="1"/>
  <c r="I10" i="1"/>
  <c r="J10" i="1" s="1"/>
  <c r="I9" i="1"/>
  <c r="N9" i="1" s="1"/>
  <c r="I8" i="1"/>
  <c r="N8" i="1" s="1"/>
  <c r="M7" i="1"/>
  <c r="I7" i="1"/>
  <c r="J7" i="1" s="1"/>
  <c r="I6" i="1"/>
  <c r="J6" i="1" s="1"/>
  <c r="I5" i="1"/>
  <c r="N5" i="1" s="1"/>
  <c r="N4" i="1"/>
  <c r="K4" i="1"/>
  <c r="I4" i="1"/>
  <c r="L4" i="1" s="1"/>
  <c r="L3" i="1"/>
  <c r="I3" i="1"/>
  <c r="J3" i="1" s="1"/>
  <c r="I2" i="1"/>
  <c r="N2" i="1" s="1"/>
  <c r="H7" i="5"/>
  <c r="M7" i="5" s="1"/>
  <c r="H6" i="5"/>
  <c r="M4" i="1" l="1"/>
  <c r="N21" i="1"/>
  <c r="N33" i="1"/>
  <c r="N37" i="1"/>
  <c r="N61" i="1"/>
  <c r="K15" i="1"/>
  <c r="K27" i="1"/>
  <c r="J35" i="1"/>
  <c r="J27" i="1"/>
  <c r="K20" i="1"/>
  <c r="L24" i="1"/>
  <c r="K35" i="1"/>
  <c r="J40" i="1"/>
  <c r="L53" i="1"/>
  <c r="L64" i="1"/>
  <c r="K19" i="1"/>
  <c r="L25" i="1"/>
  <c r="L61" i="1"/>
  <c r="M111" i="1"/>
  <c r="M116" i="1"/>
  <c r="L121" i="1"/>
  <c r="K43" i="1"/>
  <c r="J59" i="1"/>
  <c r="M68" i="1"/>
  <c r="M87" i="1"/>
  <c r="M103" i="1"/>
  <c r="M108" i="1"/>
  <c r="L113" i="1"/>
  <c r="J43" i="1"/>
  <c r="J103" i="1"/>
  <c r="J51" i="1"/>
  <c r="K59" i="1"/>
  <c r="J119" i="1"/>
  <c r="J108" i="1"/>
  <c r="K51" i="1"/>
  <c r="M59" i="1"/>
  <c r="J64" i="1"/>
  <c r="M119" i="1"/>
  <c r="J48" i="1"/>
  <c r="J68" i="1"/>
  <c r="J71" i="1"/>
  <c r="L73" i="1"/>
  <c r="J76" i="1"/>
  <c r="J79" i="1"/>
  <c r="L81" i="1"/>
  <c r="J84" i="1"/>
  <c r="J87" i="1"/>
  <c r="L89" i="1"/>
  <c r="J92" i="1"/>
  <c r="L48" i="1"/>
  <c r="M56" i="1"/>
  <c r="L68" i="1"/>
  <c r="K71" i="1"/>
  <c r="N73" i="1"/>
  <c r="L76" i="1"/>
  <c r="K79" i="1"/>
  <c r="N81" i="1"/>
  <c r="L84" i="1"/>
  <c r="K87" i="1"/>
  <c r="N89" i="1"/>
  <c r="L92" i="1"/>
  <c r="K95" i="1"/>
  <c r="N97" i="1"/>
  <c r="L100" i="1"/>
  <c r="K103" i="1"/>
  <c r="N105" i="1"/>
  <c r="L108" i="1"/>
  <c r="K111" i="1"/>
  <c r="N113" i="1"/>
  <c r="L116" i="1"/>
  <c r="K119" i="1"/>
  <c r="N121" i="1"/>
  <c r="N45" i="1"/>
  <c r="J67" i="1"/>
  <c r="L69" i="1"/>
  <c r="J72" i="1"/>
  <c r="J75" i="1"/>
  <c r="L77" i="1"/>
  <c r="J80" i="1"/>
  <c r="J83" i="1"/>
  <c r="L85" i="1"/>
  <c r="J88" i="1"/>
  <c r="J91" i="1"/>
  <c r="L93" i="1"/>
  <c r="J96" i="1"/>
  <c r="J99" i="1"/>
  <c r="L101" i="1"/>
  <c r="J104" i="1"/>
  <c r="J107" i="1"/>
  <c r="L109" i="1"/>
  <c r="J112" i="1"/>
  <c r="J115" i="1"/>
  <c r="L117" i="1"/>
  <c r="J120" i="1"/>
  <c r="L45" i="1"/>
  <c r="K67" i="1"/>
  <c r="N69" i="1"/>
  <c r="L72" i="1"/>
  <c r="K75" i="1"/>
  <c r="N77" i="1"/>
  <c r="L80" i="1"/>
  <c r="K83" i="1"/>
  <c r="N85" i="1"/>
  <c r="L88" i="1"/>
  <c r="K91" i="1"/>
  <c r="N93" i="1"/>
  <c r="L96" i="1"/>
  <c r="K99" i="1"/>
  <c r="N101" i="1"/>
  <c r="L104" i="1"/>
  <c r="K107" i="1"/>
  <c r="N109" i="1"/>
  <c r="L112" i="1"/>
  <c r="K115" i="1"/>
  <c r="N117" i="1"/>
  <c r="L120" i="1"/>
  <c r="M67" i="1"/>
  <c r="M72" i="1"/>
  <c r="M75" i="1"/>
  <c r="M80" i="1"/>
  <c r="M83" i="1"/>
  <c r="M88" i="1"/>
  <c r="M91" i="1"/>
  <c r="M96" i="1"/>
  <c r="M99" i="1"/>
  <c r="M104" i="1"/>
  <c r="M107" i="1"/>
  <c r="M112" i="1"/>
  <c r="M115" i="1"/>
  <c r="M120" i="1"/>
  <c r="L57" i="1"/>
  <c r="J23" i="1"/>
  <c r="J31" i="1"/>
  <c r="J39" i="1"/>
  <c r="J52" i="1"/>
  <c r="J60" i="1"/>
  <c r="J16" i="1"/>
  <c r="K23" i="1"/>
  <c r="K31" i="1"/>
  <c r="L36" i="1"/>
  <c r="K39" i="1"/>
  <c r="N41" i="1"/>
  <c r="L44" i="1"/>
  <c r="K47" i="1"/>
  <c r="N49" i="1"/>
  <c r="L52" i="1"/>
  <c r="K55" i="1"/>
  <c r="N57" i="1"/>
  <c r="L60" i="1"/>
  <c r="K63" i="1"/>
  <c r="N65" i="1"/>
  <c r="J36" i="1"/>
  <c r="L49" i="1"/>
  <c r="J63" i="1"/>
  <c r="K16" i="1"/>
  <c r="M39" i="1"/>
  <c r="L41" i="1"/>
  <c r="J55" i="1"/>
  <c r="L65" i="1"/>
  <c r="K8" i="1"/>
  <c r="L13" i="1"/>
  <c r="M8" i="1"/>
  <c r="M13" i="1"/>
  <c r="M36" i="1"/>
  <c r="M44" i="1"/>
  <c r="M47" i="1"/>
  <c r="M52" i="1"/>
  <c r="M55" i="1"/>
  <c r="M60" i="1"/>
  <c r="M63" i="1"/>
  <c r="K3" i="1"/>
  <c r="N13" i="1"/>
  <c r="L16" i="1"/>
  <c r="J19" i="1"/>
  <c r="L21" i="1"/>
  <c r="J24" i="1"/>
  <c r="L29" i="1"/>
  <c r="J32" i="1"/>
  <c r="J44" i="1"/>
  <c r="M16" i="1"/>
  <c r="K10" i="1"/>
  <c r="J47" i="1"/>
  <c r="M3" i="1"/>
  <c r="K7" i="1"/>
  <c r="M24" i="1"/>
  <c r="M32" i="1"/>
  <c r="L7" i="1"/>
  <c r="L10" i="1"/>
  <c r="L12" i="1"/>
  <c r="J15" i="1"/>
  <c r="L17" i="1"/>
  <c r="J20" i="1"/>
  <c r="M35" i="1"/>
  <c r="M40" i="1"/>
  <c r="M43" i="1"/>
  <c r="M48" i="1"/>
  <c r="M64" i="1"/>
  <c r="J5" i="5"/>
  <c r="K6" i="5"/>
  <c r="I6" i="5"/>
  <c r="K7" i="5"/>
  <c r="I7" i="5"/>
  <c r="L5" i="5"/>
  <c r="L6" i="5"/>
  <c r="L7" i="5"/>
  <c r="M6" i="5"/>
  <c r="M5" i="5"/>
  <c r="K2" i="1"/>
  <c r="K6" i="1"/>
  <c r="J9" i="1"/>
  <c r="N50" i="1"/>
  <c r="M50" i="1"/>
  <c r="L50" i="1"/>
  <c r="K50" i="1"/>
  <c r="J50" i="1"/>
  <c r="N58" i="1"/>
  <c r="M58" i="1"/>
  <c r="L58" i="1"/>
  <c r="K58" i="1"/>
  <c r="J58" i="1"/>
  <c r="N66" i="1"/>
  <c r="M66" i="1"/>
  <c r="L66" i="1"/>
  <c r="K66" i="1"/>
  <c r="J66" i="1"/>
  <c r="N74" i="1"/>
  <c r="M74" i="1"/>
  <c r="L74" i="1"/>
  <c r="K74" i="1"/>
  <c r="J74" i="1"/>
  <c r="N82" i="1"/>
  <c r="M82" i="1"/>
  <c r="L82" i="1"/>
  <c r="K82" i="1"/>
  <c r="J82" i="1"/>
  <c r="N90" i="1"/>
  <c r="M90" i="1"/>
  <c r="L90" i="1"/>
  <c r="K90" i="1"/>
  <c r="J90" i="1"/>
  <c r="N98" i="1"/>
  <c r="M98" i="1"/>
  <c r="L98" i="1"/>
  <c r="K98" i="1"/>
  <c r="J98" i="1"/>
  <c r="N106" i="1"/>
  <c r="M106" i="1"/>
  <c r="L106" i="1"/>
  <c r="K106" i="1"/>
  <c r="J106" i="1"/>
  <c r="N114" i="1"/>
  <c r="M114" i="1"/>
  <c r="L114" i="1"/>
  <c r="K114" i="1"/>
  <c r="J114" i="1"/>
  <c r="L2" i="1"/>
  <c r="N3" i="1"/>
  <c r="J5" i="1"/>
  <c r="L6" i="1"/>
  <c r="N7" i="1"/>
  <c r="K9" i="1"/>
  <c r="M22" i="1"/>
  <c r="L22" i="1"/>
  <c r="K22" i="1"/>
  <c r="J22" i="1"/>
  <c r="M30" i="1"/>
  <c r="L30" i="1"/>
  <c r="K30" i="1"/>
  <c r="J30" i="1"/>
  <c r="J2" i="1"/>
  <c r="M2" i="1"/>
  <c r="K5" i="1"/>
  <c r="M6" i="1"/>
  <c r="L9" i="1"/>
  <c r="M38" i="1"/>
  <c r="L38" i="1"/>
  <c r="K38" i="1"/>
  <c r="J38" i="1"/>
  <c r="M14" i="1"/>
  <c r="L14" i="1"/>
  <c r="K14" i="1"/>
  <c r="J14" i="1"/>
  <c r="N11" i="1"/>
  <c r="M11" i="1"/>
  <c r="L11" i="1"/>
  <c r="J4" i="1"/>
  <c r="L5" i="1"/>
  <c r="N6" i="1"/>
  <c r="J8" i="1"/>
  <c r="M9" i="1"/>
  <c r="J11" i="1"/>
  <c r="N38" i="1"/>
  <c r="M5" i="1"/>
  <c r="M18" i="1"/>
  <c r="L18" i="1"/>
  <c r="K18" i="1"/>
  <c r="J18" i="1"/>
  <c r="N46" i="1"/>
  <c r="M46" i="1"/>
  <c r="L46" i="1"/>
  <c r="K46" i="1"/>
  <c r="J46" i="1"/>
  <c r="N54" i="1"/>
  <c r="M54" i="1"/>
  <c r="L54" i="1"/>
  <c r="K54" i="1"/>
  <c r="J54" i="1"/>
  <c r="N62" i="1"/>
  <c r="M62" i="1"/>
  <c r="L62" i="1"/>
  <c r="K62" i="1"/>
  <c r="J62" i="1"/>
  <c r="N70" i="1"/>
  <c r="M70" i="1"/>
  <c r="L70" i="1"/>
  <c r="K70" i="1"/>
  <c r="J70" i="1"/>
  <c r="N78" i="1"/>
  <c r="M78" i="1"/>
  <c r="L78" i="1"/>
  <c r="K78" i="1"/>
  <c r="J78" i="1"/>
  <c r="N86" i="1"/>
  <c r="M86" i="1"/>
  <c r="L86" i="1"/>
  <c r="K86" i="1"/>
  <c r="J86" i="1"/>
  <c r="N94" i="1"/>
  <c r="M94" i="1"/>
  <c r="L94" i="1"/>
  <c r="K94" i="1"/>
  <c r="J94" i="1"/>
  <c r="N102" i="1"/>
  <c r="M102" i="1"/>
  <c r="L102" i="1"/>
  <c r="K102" i="1"/>
  <c r="J102" i="1"/>
  <c r="N110" i="1"/>
  <c r="M110" i="1"/>
  <c r="L110" i="1"/>
  <c r="K110" i="1"/>
  <c r="J110" i="1"/>
  <c r="N118" i="1"/>
  <c r="M118" i="1"/>
  <c r="L118" i="1"/>
  <c r="K118" i="1"/>
  <c r="J118" i="1"/>
  <c r="L8" i="1"/>
  <c r="N18" i="1"/>
  <c r="M26" i="1"/>
  <c r="L26" i="1"/>
  <c r="K26" i="1"/>
  <c r="J26" i="1"/>
  <c r="M34" i="1"/>
  <c r="L34" i="1"/>
  <c r="K34" i="1"/>
  <c r="J34" i="1"/>
  <c r="N14" i="1"/>
  <c r="M42" i="1"/>
  <c r="L42" i="1"/>
  <c r="K42" i="1"/>
  <c r="J42" i="1"/>
  <c r="L15" i="1"/>
  <c r="L19" i="1"/>
  <c r="L23" i="1"/>
  <c r="N24" i="1"/>
  <c r="L27" i="1"/>
  <c r="N28" i="1"/>
  <c r="L31" i="1"/>
  <c r="N32" i="1"/>
  <c r="L35" i="1"/>
  <c r="N36" i="1"/>
  <c r="L39" i="1"/>
  <c r="N40" i="1"/>
  <c r="L43" i="1"/>
  <c r="N44" i="1"/>
  <c r="L47" i="1"/>
  <c r="N48" i="1"/>
  <c r="L51" i="1"/>
  <c r="N52" i="1"/>
  <c r="L55" i="1"/>
  <c r="N56" i="1"/>
  <c r="L59" i="1"/>
  <c r="N60" i="1"/>
  <c r="L63" i="1"/>
  <c r="N64" i="1"/>
  <c r="L67" i="1"/>
  <c r="N68" i="1"/>
  <c r="L71" i="1"/>
  <c r="N72" i="1"/>
  <c r="L75" i="1"/>
  <c r="N76" i="1"/>
  <c r="L79" i="1"/>
  <c r="N80" i="1"/>
  <c r="L83" i="1"/>
  <c r="N84" i="1"/>
  <c r="L87" i="1"/>
  <c r="N88" i="1"/>
  <c r="L91" i="1"/>
  <c r="N92" i="1"/>
  <c r="L95" i="1"/>
  <c r="N96" i="1"/>
  <c r="L99" i="1"/>
  <c r="N100" i="1"/>
  <c r="L103" i="1"/>
  <c r="N104" i="1"/>
  <c r="L107" i="1"/>
  <c r="N108" i="1"/>
  <c r="L111" i="1"/>
  <c r="N112" i="1"/>
  <c r="L115" i="1"/>
  <c r="N116" i="1"/>
  <c r="L119" i="1"/>
  <c r="N120" i="1"/>
  <c r="M15" i="1"/>
  <c r="M19" i="1"/>
  <c r="M23" i="1"/>
  <c r="M27" i="1"/>
  <c r="M31" i="1"/>
  <c r="J13" i="1"/>
  <c r="J17" i="1"/>
  <c r="J21" i="1"/>
  <c r="J25" i="1"/>
  <c r="J29" i="1"/>
  <c r="J33" i="1"/>
  <c r="J37" i="1"/>
  <c r="J41" i="1"/>
  <c r="J45" i="1"/>
  <c r="J49" i="1"/>
  <c r="J53" i="1"/>
  <c r="J57" i="1"/>
  <c r="J61" i="1"/>
  <c r="J65" i="1"/>
  <c r="J69" i="1"/>
  <c r="J73" i="1"/>
  <c r="J77" i="1"/>
  <c r="J81" i="1"/>
  <c r="J85" i="1"/>
  <c r="J89" i="1"/>
  <c r="J93" i="1"/>
  <c r="J97" i="1"/>
  <c r="J101" i="1"/>
  <c r="J105" i="1"/>
  <c r="J109" i="1"/>
  <c r="J113" i="1"/>
  <c r="J117" i="1"/>
  <c r="J121" i="1"/>
  <c r="K21" i="1"/>
  <c r="K25" i="1"/>
  <c r="K29" i="1"/>
  <c r="K33" i="1"/>
  <c r="K37" i="1"/>
  <c r="K41" i="1"/>
  <c r="K45" i="1"/>
  <c r="K49" i="1"/>
  <c r="K53" i="1"/>
  <c r="K57" i="1"/>
  <c r="K61" i="1"/>
  <c r="K65" i="1"/>
  <c r="K69" i="1"/>
  <c r="K73" i="1"/>
  <c r="K77" i="1"/>
  <c r="K81" i="1"/>
  <c r="K85" i="1"/>
  <c r="K89" i="1"/>
  <c r="K93" i="1"/>
  <c r="K97" i="1"/>
  <c r="K101" i="1"/>
  <c r="K105" i="1"/>
  <c r="K109" i="1"/>
  <c r="K113" i="1"/>
  <c r="K117" i="1"/>
  <c r="K121" i="1"/>
</calcChain>
</file>

<file path=xl/sharedStrings.xml><?xml version="1.0" encoding="utf-8"?>
<sst xmlns="http://schemas.openxmlformats.org/spreadsheetml/2006/main" count="318" uniqueCount="170">
  <si>
    <t>School Year</t>
  </si>
  <si>
    <t>LEA Type</t>
  </si>
  <si>
    <t>LEA_name</t>
  </si>
  <si>
    <t>Half Day</t>
  </si>
  <si>
    <t>Full Day</t>
  </si>
  <si>
    <t>Full Day Other</t>
  </si>
  <si>
    <t>Extended Day</t>
  </si>
  <si>
    <t>Total Kindergarten Classes</t>
  </si>
  <si>
    <t>Undetermined</t>
  </si>
  <si>
    <t>Charter</t>
  </si>
  <si>
    <t>Canyon Grove Academy</t>
  </si>
  <si>
    <t>District</t>
  </si>
  <si>
    <t>Carbon District</t>
  </si>
  <si>
    <t>Nebo District</t>
  </si>
  <si>
    <t>Tooele District</t>
  </si>
  <si>
    <t>Provo District</t>
  </si>
  <si>
    <t>Weber District</t>
  </si>
  <si>
    <t>American Leadership Academy</t>
  </si>
  <si>
    <t>American Preparatory Academy</t>
  </si>
  <si>
    <t>Athlos Academy of Utah</t>
  </si>
  <si>
    <t>Bear River Charter School</t>
  </si>
  <si>
    <t>Beaver District</t>
  </si>
  <si>
    <t>Bonneville Academy</t>
  </si>
  <si>
    <t>Cache District</t>
  </si>
  <si>
    <t>Canyon Rim Academy</t>
  </si>
  <si>
    <t>Channing Hall</t>
  </si>
  <si>
    <t>Early Light Academy at Daybreak</t>
  </si>
  <si>
    <t>Emery District</t>
  </si>
  <si>
    <t>Esperanza School</t>
  </si>
  <si>
    <t>Freedom Preparatory Academy</t>
  </si>
  <si>
    <t>Gateway Preparatory Academy</t>
  </si>
  <si>
    <t>George Washington Academy</t>
  </si>
  <si>
    <t>Good Foundations Academy</t>
  </si>
  <si>
    <t>Grand District</t>
  </si>
  <si>
    <t>Hawthorn Academy</t>
  </si>
  <si>
    <t>Highmark Charter School</t>
  </si>
  <si>
    <t>Iron District</t>
  </si>
  <si>
    <t>Jefferson Academy</t>
  </si>
  <si>
    <t>John Hancock Charter School</t>
  </si>
  <si>
    <t>Lakeview Academy</t>
  </si>
  <si>
    <t>Leadership Learning Academy</t>
  </si>
  <si>
    <t>Lincoln Academy</t>
  </si>
  <si>
    <t>Mana Academy Charter School</t>
  </si>
  <si>
    <t>Maria Montessori Academy</t>
  </si>
  <si>
    <t>Moab Charter School</t>
  </si>
  <si>
    <t>Morgan District</t>
  </si>
  <si>
    <t>Mountain West Montessori Academy</t>
  </si>
  <si>
    <t>Mountainville Academy</t>
  </si>
  <si>
    <t>Murray District</t>
  </si>
  <si>
    <t>Noah Webster Academy</t>
  </si>
  <si>
    <t>North Davis Preparatory Academy</t>
  </si>
  <si>
    <t>North Star Academy</t>
  </si>
  <si>
    <t>Odyssey Charter School</t>
  </si>
  <si>
    <t>Ogden Preparatory Academy</t>
  </si>
  <si>
    <t>Open Classroom</t>
  </si>
  <si>
    <t>Park City District</t>
  </si>
  <si>
    <t>Pinnacle Canyon Academy</t>
  </si>
  <si>
    <t>Promontory School of Expeditionary Learning</t>
  </si>
  <si>
    <t>Quest Academy</t>
  </si>
  <si>
    <t>Ranches Academy</t>
  </si>
  <si>
    <t>Reagan Academy</t>
  </si>
  <si>
    <t>Renaissance Academy</t>
  </si>
  <si>
    <t>Rich District</t>
  </si>
  <si>
    <t>Scholar Academy</t>
  </si>
  <si>
    <t>Soldier Hollow Charter School</t>
  </si>
  <si>
    <t>South Sanpete District</t>
  </si>
  <si>
    <t>Summit Academy</t>
  </si>
  <si>
    <t>Syracuse Arts Academy</t>
  </si>
  <si>
    <t>The Center for Creativity Innovation and Discovery</t>
  </si>
  <si>
    <t>Thomas Edison</t>
  </si>
  <si>
    <t>Tintic District</t>
  </si>
  <si>
    <t>Treeside Charter School</t>
  </si>
  <si>
    <t>Uintah District</t>
  </si>
  <si>
    <t>Valley Academy</t>
  </si>
  <si>
    <t>Venture Academy</t>
  </si>
  <si>
    <t>Voyage Academy</t>
  </si>
  <si>
    <t>Walden School of Liberal Arts</t>
  </si>
  <si>
    <t>Wallace Stegner Academy</t>
  </si>
  <si>
    <t>Wasatch District</t>
  </si>
  <si>
    <t>Wasatch Peak Academy</t>
  </si>
  <si>
    <t>Wasatch Waldorf Charter School</t>
  </si>
  <si>
    <t>Washington District</t>
  </si>
  <si>
    <t>Weilenmann School of Discovery</t>
  </si>
  <si>
    <t>Granite District</t>
  </si>
  <si>
    <t>Davis District</t>
  </si>
  <si>
    <t>Ogden City District</t>
  </si>
  <si>
    <t>Salt Lake District</t>
  </si>
  <si>
    <t>Logan City District</t>
  </si>
  <si>
    <t>Box Elder District</t>
  </si>
  <si>
    <t>San Juan District</t>
  </si>
  <si>
    <t>Millard District</t>
  </si>
  <si>
    <t>South Summit District</t>
  </si>
  <si>
    <t>Canyons District</t>
  </si>
  <si>
    <t>Providence Hall</t>
  </si>
  <si>
    <t>Garfield District</t>
  </si>
  <si>
    <t>Ascent Academies of Utah</t>
  </si>
  <si>
    <t>Kane District</t>
  </si>
  <si>
    <t>Jordan District</t>
  </si>
  <si>
    <t>C.S. Lewis Academy</t>
  </si>
  <si>
    <t>Navigator Pointe Academy</t>
  </si>
  <si>
    <t>North Sanpete District</t>
  </si>
  <si>
    <t>Pacific Heritage Academy</t>
  </si>
  <si>
    <t>Wayne District</t>
  </si>
  <si>
    <t>Alpine District</t>
  </si>
  <si>
    <t>Duchesne District</t>
  </si>
  <si>
    <t>Excelsior Academy</t>
  </si>
  <si>
    <t>Entheos Academy</t>
  </si>
  <si>
    <t>Sevier District</t>
  </si>
  <si>
    <t>Davinci Academy</t>
  </si>
  <si>
    <t>Edith Bowen Laboratory School</t>
  </si>
  <si>
    <t>Greenwood Charter School</t>
  </si>
  <si>
    <t>Guadalupe School</t>
  </si>
  <si>
    <t>Juab District</t>
  </si>
  <si>
    <t>North Summit District</t>
  </si>
  <si>
    <t>Piute District</t>
  </si>
  <si>
    <t>Terra Academy</t>
  </si>
  <si>
    <t>Timpanogos Academy</t>
  </si>
  <si>
    <t>Spectrum Academy</t>
  </si>
  <si>
    <t>Franklin Discovery Academy</t>
  </si>
  <si>
    <t>Dual Immersion Academy</t>
  </si>
  <si>
    <t>Legacy Preparatory Academy</t>
  </si>
  <si>
    <t>Monticello Academy</t>
  </si>
  <si>
    <t>Endeavor Hall</t>
  </si>
  <si>
    <t>Daggett District</t>
  </si>
  <si>
    <t>Percent - Half Day Classes</t>
  </si>
  <si>
    <t>Percent - Full Day Classes</t>
  </si>
  <si>
    <t>Percent - Full Day Other Classes</t>
  </si>
  <si>
    <t>Percent - Extended Day Classes</t>
  </si>
  <si>
    <t>Percent - Undetermined Classes</t>
  </si>
  <si>
    <t>State Total</t>
  </si>
  <si>
    <t>Notes</t>
  </si>
  <si>
    <r>
      <t>1.</t>
    </r>
    <r>
      <rPr>
        <sz val="7"/>
        <color theme="1"/>
        <rFont val="Times New Roman"/>
        <family val="1"/>
      </rPr>
      <t xml:space="preserve">      </t>
    </r>
    <r>
      <rPr>
        <sz val="11"/>
        <color theme="1"/>
        <rFont val="Calibri"/>
        <family val="2"/>
        <scheme val="minor"/>
      </rPr>
      <t>Which students are included in the dataset?</t>
    </r>
  </si>
  <si>
    <r>
      <t>a.</t>
    </r>
    <r>
      <rPr>
        <sz val="7"/>
        <color theme="1"/>
        <rFont val="Times New Roman"/>
        <family val="1"/>
      </rPr>
      <t xml:space="preserve">      </t>
    </r>
    <r>
      <rPr>
        <sz val="11"/>
        <color theme="1"/>
        <rFont val="Calibri"/>
        <family val="2"/>
        <scheme val="minor"/>
      </rPr>
      <t>Students who had enrollment in kindergarten with more than 10 days of attendance in a distinct kindergarten class are included in this dataset.  Kindergarten classes are identified as 'regular' or 'non-traditional'. Only 'regular' kindergarten classes are included in this data.</t>
    </r>
  </si>
  <si>
    <r>
      <t>2.</t>
    </r>
    <r>
      <rPr>
        <sz val="7"/>
        <color theme="1"/>
        <rFont val="Times New Roman"/>
        <family val="1"/>
      </rPr>
      <t xml:space="preserve">      </t>
    </r>
    <r>
      <rPr>
        <sz val="11"/>
        <color theme="1"/>
        <rFont val="Calibri"/>
        <family val="2"/>
        <scheme val="minor"/>
      </rPr>
      <t>Timing for this dataset:</t>
    </r>
  </si>
  <si>
    <r>
      <t>a.</t>
    </r>
    <r>
      <rPr>
        <sz val="7"/>
        <color theme="1"/>
        <rFont val="Times New Roman"/>
        <family val="1"/>
      </rPr>
      <t xml:space="preserve">      </t>
    </r>
    <r>
      <rPr>
        <sz val="11"/>
        <color theme="1"/>
        <rFont val="Calibri"/>
        <family val="2"/>
        <scheme val="minor"/>
      </rPr>
      <t xml:space="preserve">The dataset for class counts uses enrollment information from the entire school year (unlike median class size data, which is based on October 1 enrollment), thus dataset will be updated each year only after the year-end data has been finalized (approximately sometime in August).  </t>
    </r>
  </si>
  <si>
    <r>
      <t>3.</t>
    </r>
    <r>
      <rPr>
        <sz val="7"/>
        <color theme="1"/>
        <rFont val="Times New Roman"/>
        <family val="1"/>
      </rPr>
      <t xml:space="preserve">      </t>
    </r>
    <r>
      <rPr>
        <sz val="11"/>
        <color theme="1"/>
        <rFont val="Calibri"/>
        <family val="2"/>
        <scheme val="minor"/>
      </rPr>
      <t xml:space="preserve">How enrollment records are handled when a student has more than one kindergarten enrollment record (for example, a student was enrolled in one school for the first half of the year, and moved to another school for the second half of the year): </t>
    </r>
  </si>
  <si>
    <r>
      <t>a.</t>
    </r>
    <r>
      <rPr>
        <sz val="7"/>
        <color theme="1"/>
        <rFont val="Times New Roman"/>
        <family val="1"/>
      </rPr>
      <t xml:space="preserve">      </t>
    </r>
    <r>
      <rPr>
        <sz val="11"/>
        <color theme="1"/>
        <rFont val="Calibri"/>
        <family val="2"/>
        <scheme val="minor"/>
      </rPr>
      <t xml:space="preserve">Since the "unit level" for the class counts is the distinct classroom, a student can be included once in each class in which the student had a kindergarten enrollment. Class counts are determined at the school level, then are summed up to get LEA level and State Level counts.  </t>
    </r>
  </si>
  <si>
    <r>
      <t>4.</t>
    </r>
    <r>
      <rPr>
        <sz val="7"/>
        <color theme="1"/>
        <rFont val="Times New Roman"/>
        <family val="1"/>
      </rPr>
      <t xml:space="preserve">      </t>
    </r>
    <r>
      <rPr>
        <sz val="11"/>
        <color theme="1"/>
        <rFont val="Calibri"/>
        <family val="2"/>
        <scheme val="minor"/>
      </rPr>
      <t>How the kindergarten type for the class is designated:</t>
    </r>
  </si>
  <si>
    <r>
      <t xml:space="preserve">                                                    </t>
    </r>
    <r>
      <rPr>
        <i/>
        <sz val="11"/>
        <color theme="1"/>
        <rFont val="Calibri"/>
        <family val="2"/>
        <scheme val="minor"/>
      </rPr>
      <t>i.</t>
    </r>
    <r>
      <rPr>
        <i/>
        <sz val="7"/>
        <color theme="1"/>
        <rFont val="Times New Roman"/>
        <family val="1"/>
      </rPr>
      <t xml:space="preserve">     </t>
    </r>
    <r>
      <rPr>
        <i/>
        <sz val="11"/>
        <color theme="1"/>
        <rFont val="Calibri"/>
        <family val="2"/>
        <scheme val="minor"/>
      </rPr>
      <t>R277-463-2.  Definitions.</t>
    </r>
  </si>
  <si>
    <r>
      <t>(a)</t>
    </r>
    <r>
      <rPr>
        <i/>
        <sz val="7"/>
        <color theme="1"/>
        <rFont val="Times New Roman"/>
        <family val="1"/>
      </rPr>
      <t xml:space="preserve">   </t>
    </r>
    <r>
      <rPr>
        <i/>
        <sz val="11"/>
        <color theme="1"/>
        <rFont val="Calibri"/>
        <family val="2"/>
        <scheme val="minor"/>
      </rPr>
      <t xml:space="preserve">Elementary courses are designated by grade level. </t>
    </r>
  </si>
  <si>
    <r>
      <t xml:space="preserve">                                                  </t>
    </r>
    <r>
      <rPr>
        <i/>
        <sz val="11"/>
        <color theme="1"/>
        <rFont val="Calibri"/>
        <family val="2"/>
        <scheme val="minor"/>
      </rPr>
      <t>iii.</t>
    </r>
    <r>
      <rPr>
        <i/>
        <sz val="7"/>
        <color theme="1"/>
        <rFont val="Times New Roman"/>
        <family val="1"/>
      </rPr>
      <t xml:space="preserve">     </t>
    </r>
    <r>
      <rPr>
        <i/>
        <sz val="11"/>
        <color theme="1"/>
        <rFont val="Calibri"/>
        <family val="2"/>
        <scheme val="minor"/>
      </rPr>
      <t>(c)  The Superintendent shall determine an individual class from course data submitted to the Superintendent using a combination of course elements, such as:</t>
    </r>
  </si>
  <si>
    <r>
      <t>(i)</t>
    </r>
    <r>
      <rPr>
        <i/>
        <sz val="7"/>
        <color theme="1"/>
        <rFont val="Times New Roman"/>
        <family val="1"/>
      </rPr>
      <t xml:space="preserve">     </t>
    </r>
    <r>
      <rPr>
        <i/>
        <sz val="11"/>
        <color theme="1"/>
        <rFont val="Calibri"/>
        <family val="2"/>
        <scheme val="minor"/>
      </rPr>
      <t>CACTUS identification number;</t>
    </r>
  </si>
  <si>
    <r>
      <t xml:space="preserve">                                                  </t>
    </r>
    <r>
      <rPr>
        <i/>
        <sz val="11"/>
        <color theme="1"/>
        <rFont val="Calibri"/>
        <family val="2"/>
        <scheme val="minor"/>
      </rPr>
      <t>iv.</t>
    </r>
    <r>
      <rPr>
        <i/>
        <sz val="7"/>
        <color theme="1"/>
        <rFont val="Times New Roman"/>
        <family val="1"/>
      </rPr>
      <t xml:space="preserve">     </t>
    </r>
    <r>
      <rPr>
        <i/>
        <sz val="11"/>
        <color theme="1"/>
        <rFont val="Calibri"/>
        <family val="2"/>
        <scheme val="minor"/>
      </rPr>
      <t>(ii)  teacher of record;</t>
    </r>
  </si>
  <si>
    <r>
      <t xml:space="preserve">                                                   </t>
    </r>
    <r>
      <rPr>
        <i/>
        <sz val="11"/>
        <color theme="1"/>
        <rFont val="Calibri"/>
        <family val="2"/>
        <scheme val="minor"/>
      </rPr>
      <t>v.</t>
    </r>
    <r>
      <rPr>
        <i/>
        <sz val="7"/>
        <color theme="1"/>
        <rFont val="Times New Roman"/>
        <family val="1"/>
      </rPr>
      <t xml:space="preserve">     </t>
    </r>
    <r>
      <rPr>
        <i/>
        <sz val="11"/>
        <color theme="1"/>
        <rFont val="Calibri"/>
        <family val="2"/>
        <scheme val="minor"/>
      </rPr>
      <t>(iii)  class period;</t>
    </r>
  </si>
  <si>
    <r>
      <t xml:space="preserve">                                                  </t>
    </r>
    <r>
      <rPr>
        <i/>
        <sz val="11"/>
        <color theme="1"/>
        <rFont val="Calibri"/>
        <family val="2"/>
        <scheme val="minor"/>
      </rPr>
      <t>vi.</t>
    </r>
    <r>
      <rPr>
        <i/>
        <sz val="7"/>
        <color theme="1"/>
        <rFont val="Times New Roman"/>
        <family val="1"/>
      </rPr>
      <t xml:space="preserve">     </t>
    </r>
    <r>
      <rPr>
        <i/>
        <sz val="11"/>
        <color theme="1"/>
        <rFont val="Calibri"/>
        <family val="2"/>
        <scheme val="minor"/>
      </rPr>
      <t>(iv)  term of student enrollment; and</t>
    </r>
  </si>
  <si>
    <r>
      <t xml:space="preserve">                                                </t>
    </r>
    <r>
      <rPr>
        <i/>
        <sz val="11"/>
        <color theme="1"/>
        <rFont val="Calibri"/>
        <family val="2"/>
        <scheme val="minor"/>
      </rPr>
      <t>vii.</t>
    </r>
    <r>
      <rPr>
        <i/>
        <sz val="7"/>
        <color theme="1"/>
        <rFont val="Times New Roman"/>
        <family val="1"/>
      </rPr>
      <t xml:space="preserve">     </t>
    </r>
    <r>
      <rPr>
        <i/>
        <sz val="11"/>
        <color theme="1"/>
        <rFont val="Calibri"/>
        <family val="2"/>
        <scheme val="minor"/>
      </rPr>
      <t>(v)  course cycle.</t>
    </r>
  </si>
  <si>
    <r>
      <t>b.</t>
    </r>
    <r>
      <rPr>
        <sz val="7"/>
        <color theme="1"/>
        <rFont val="Times New Roman"/>
        <family val="1"/>
      </rPr>
      <t xml:space="preserve">      </t>
    </r>
    <r>
      <rPr>
        <sz val="11"/>
        <color theme="1"/>
        <rFont val="Calibri"/>
        <family val="2"/>
        <scheme val="minor"/>
      </rPr>
      <t>[Additionally, school number and course section are used to identify distinct kindergarten classes.]</t>
    </r>
  </si>
  <si>
    <r>
      <t xml:space="preserve">                                                    </t>
    </r>
    <r>
      <rPr>
        <i/>
        <sz val="11"/>
        <color theme="1"/>
        <rFont val="Calibri"/>
        <family val="2"/>
        <scheme val="minor"/>
      </rPr>
      <t>i.</t>
    </r>
    <r>
      <rPr>
        <i/>
        <sz val="7"/>
        <color theme="1"/>
        <rFont val="Times New Roman"/>
        <family val="1"/>
      </rPr>
      <t xml:space="preserve">     </t>
    </r>
    <r>
      <rPr>
        <i/>
        <sz val="11"/>
        <color theme="1"/>
        <rFont val="Calibri"/>
        <family val="2"/>
        <scheme val="minor"/>
      </rPr>
      <t>R277-463-3.  Class Size Average for Elementary Classes.</t>
    </r>
  </si>
  <si>
    <r>
      <t xml:space="preserve">                                                  </t>
    </r>
    <r>
      <rPr>
        <i/>
        <sz val="11"/>
        <color theme="1"/>
        <rFont val="Calibri"/>
        <family val="2"/>
        <scheme val="minor"/>
      </rPr>
      <t>iii.</t>
    </r>
    <r>
      <rPr>
        <i/>
        <sz val="7"/>
        <color theme="1"/>
        <rFont val="Times New Roman"/>
        <family val="1"/>
      </rPr>
      <t xml:space="preserve">     </t>
    </r>
    <r>
      <rPr>
        <i/>
        <sz val="11"/>
        <color theme="1"/>
        <rFont val="Calibri"/>
        <family val="2"/>
        <scheme val="minor"/>
      </rPr>
      <t>(b)  The Superintendent shall exclude special education, EL, online, and other non-traditional classes from class size average calculations."</t>
    </r>
  </si>
  <si>
    <r>
      <t>6.</t>
    </r>
    <r>
      <rPr>
        <sz val="7"/>
        <color theme="1"/>
        <rFont val="Times New Roman"/>
        <family val="1"/>
      </rPr>
      <t xml:space="preserve">      </t>
    </r>
    <r>
      <rPr>
        <sz val="11"/>
        <color theme="1"/>
        <rFont val="Calibri"/>
        <family val="2"/>
        <scheme val="minor"/>
      </rPr>
      <t>Which Classes are Considered to be Non-Traditional Classes, and are excluded from the LEA class counts:</t>
    </r>
  </si>
  <si>
    <r>
      <t>a.</t>
    </r>
    <r>
      <rPr>
        <sz val="7"/>
        <color theme="1"/>
        <rFont val="Times New Roman"/>
        <family val="1"/>
      </rPr>
      <t xml:space="preserve">      </t>
    </r>
    <r>
      <rPr>
        <sz val="11"/>
        <color theme="1"/>
        <rFont val="Calibri"/>
        <family val="2"/>
        <scheme val="minor"/>
      </rPr>
      <t>Special education, English Learner (EL), online, and other non-traditional classes are excluded from the 'regular' kindergarten class counts. They are identified through a variety of mechanisms, including course codes, schools that are identified as 'online' or 'virtual', schools that are not a 'regular' school type (alternative, special ed, supplemental, etc.), the course's 'instructional setting' is something other than 'face to face' (online, correspondence, independent study, etc.), course title indicates that it is distance education course, or 100% of the students enrolled in the course are identified as EL or as Special Ed.</t>
    </r>
  </si>
  <si>
    <r>
      <t>7.</t>
    </r>
    <r>
      <rPr>
        <sz val="7"/>
        <color theme="1"/>
        <rFont val="Times New Roman"/>
        <family val="1"/>
      </rPr>
      <t xml:space="preserve">      </t>
    </r>
    <r>
      <rPr>
        <sz val="11"/>
        <color theme="1"/>
        <rFont val="Calibri"/>
        <family val="2"/>
        <scheme val="minor"/>
      </rPr>
      <t xml:space="preserve">How are the kindergarten types defined: </t>
    </r>
  </si>
  <si>
    <r>
      <t>a.</t>
    </r>
    <r>
      <rPr>
        <sz val="7"/>
        <color theme="1"/>
        <rFont val="Times New Roman"/>
        <family val="1"/>
      </rPr>
      <t xml:space="preserve">      </t>
    </r>
    <r>
      <rPr>
        <sz val="11"/>
        <color theme="1"/>
        <rFont val="Calibri"/>
        <family val="2"/>
        <scheme val="minor"/>
      </rPr>
      <t>Full Day: The student stays with the same teacher, in a continuous all-day session</t>
    </r>
  </si>
  <si>
    <r>
      <t>b.</t>
    </r>
    <r>
      <rPr>
        <sz val="7"/>
        <color theme="1"/>
        <rFont val="Times New Roman"/>
        <family val="1"/>
      </rPr>
      <t xml:space="preserve">      </t>
    </r>
    <r>
      <rPr>
        <sz val="11"/>
        <color theme="1"/>
        <rFont val="Calibri"/>
        <family val="2"/>
        <scheme val="minor"/>
      </rPr>
      <t>Full Day Other: The student is enrolled in a full day Kindergarten but does not stay with the same teacher in a continuous all-day session. For example, students may have different teachers or be in two half-day sessions.</t>
    </r>
  </si>
  <si>
    <r>
      <t>c.</t>
    </r>
    <r>
      <rPr>
        <sz val="7"/>
        <color theme="1"/>
        <rFont val="Times New Roman"/>
        <family val="1"/>
      </rPr>
      <t xml:space="preserve">      </t>
    </r>
    <r>
      <rPr>
        <sz val="11"/>
        <color theme="1"/>
        <rFont val="Calibri"/>
        <family val="2"/>
        <scheme val="minor"/>
      </rPr>
      <t>Extended: Kindergarten that extends beyond the regular ½ day Kindergarten program but is less than a full day. For example, a student may stay for an extra hour each day, or for 2 hours Monday, Wednesday, and Friday."</t>
    </r>
  </si>
  <si>
    <r>
      <t>5.</t>
    </r>
    <r>
      <rPr>
        <sz val="7"/>
        <color theme="1"/>
        <rFont val="Times New Roman"/>
        <family val="1"/>
      </rPr>
      <t xml:space="preserve">      </t>
    </r>
    <r>
      <rPr>
        <sz val="11"/>
        <color theme="1"/>
        <rFont val="Calibri"/>
        <family val="2"/>
        <scheme val="minor"/>
      </rPr>
      <t>How distinct kindergarten classes are identified (Per Board Rule R277-463):</t>
    </r>
  </si>
  <si>
    <r>
      <t xml:space="preserve">                                                   </t>
    </r>
    <r>
      <rPr>
        <i/>
        <sz val="11"/>
        <color theme="1"/>
        <rFont val="Calibri"/>
        <family val="2"/>
        <scheme val="minor"/>
      </rPr>
      <t>ii.</t>
    </r>
    <r>
      <rPr>
        <i/>
        <sz val="7"/>
        <color theme="1"/>
        <rFont val="Times New Roman"/>
        <family val="1"/>
      </rPr>
      <t xml:space="preserve">     </t>
    </r>
    <r>
      <rPr>
        <i/>
        <sz val="11"/>
        <color theme="1"/>
        <rFont val="Calibri"/>
        <family val="2"/>
        <scheme val="minor"/>
      </rPr>
      <t xml:space="preserve">(3)(a) "Individual class" means a group of students organized for instruction and assigned to one or more teachers or other staff members for a designated time period. </t>
    </r>
  </si>
  <si>
    <r>
      <t>(1)</t>
    </r>
    <r>
      <rPr>
        <i/>
        <sz val="7"/>
        <color theme="1"/>
        <rFont val="Times New Roman"/>
        <family val="1"/>
      </rPr>
      <t xml:space="preserve">  </t>
    </r>
    <r>
      <rPr>
        <i/>
        <sz val="11"/>
        <color theme="1"/>
        <rFont val="Calibri"/>
        <family val="2"/>
        <scheme val="minor"/>
      </rPr>
      <t xml:space="preserve">"Course" means the subject matter taught to students. </t>
    </r>
  </si>
  <si>
    <r>
      <t xml:space="preserve">                                                   </t>
    </r>
    <r>
      <rPr>
        <i/>
        <sz val="11"/>
        <color theme="1"/>
        <rFont val="Calibri"/>
        <family val="2"/>
        <scheme val="minor"/>
      </rPr>
      <t>ii.</t>
    </r>
    <r>
      <rPr>
        <i/>
        <sz val="7"/>
        <color theme="1"/>
        <rFont val="Times New Roman"/>
        <family val="1"/>
      </rPr>
      <t xml:space="preserve">     </t>
    </r>
    <r>
      <rPr>
        <i/>
        <sz val="11"/>
        <color theme="1"/>
        <rFont val="Calibri"/>
        <family val="2"/>
        <scheme val="minor"/>
      </rPr>
      <t>(2)(a) The Superintendent shall calculate average class size by grade.</t>
    </r>
  </si>
  <si>
    <t>Ignite Entrepreneurship Academy</t>
  </si>
  <si>
    <t>Vista School</t>
  </si>
  <si>
    <r>
      <t>a.</t>
    </r>
    <r>
      <rPr>
        <sz val="7"/>
        <color theme="1"/>
        <rFont val="Times New Roman"/>
        <family val="1"/>
      </rPr>
      <t xml:space="preserve">      </t>
    </r>
    <r>
      <rPr>
        <sz val="11"/>
        <color theme="1"/>
        <rFont val="Calibri"/>
        <family val="2"/>
        <scheme val="minor"/>
      </rPr>
      <t>If a class had more than one kindergarten type reported for the students in the class, the kindergarten type for that class is identified as the kindergarten type that comprised 50% or more of the kindergarten types reported for the students in that class.  If no kindergarten type meets this requirement the class's kindergarten type is specified as 'undetermined'. Five classes had an undetermined kindergarten type in SY2020.</t>
    </r>
  </si>
  <si>
    <t>b.     Starting with 2020, due to an increasing number of kindergarteners enrolled in Dual Language Immersion (DI or DLI) classes these are now included as regular kindergarten classes.</t>
  </si>
  <si>
    <t>Advantage Arts Academy</t>
  </si>
  <si>
    <t>Bridge Elementary School</t>
  </si>
  <si>
    <t>Mountain Sunrise Academy</t>
  </si>
  <si>
    <t>Mountain View Montessori</t>
  </si>
  <si>
    <t>Total</t>
  </si>
  <si>
    <t>Beehive Science &amp; Technology Academy</t>
  </si>
  <si>
    <t>Career Academy of Utah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</si>
</sst>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sz val="10"/>
      <color theme="1"/>
      <name val="Calibri"/>
      <family val="2"/>
      <scheme val="minor"/>
    </font>
    <font>
      <sz val="7"/>
      <color theme="1"/>
      <name val="Times New Roman"/>
      <family val="1"/>
    </font>
    <font>
      <i/>
      <sz val="11"/>
      <color theme="1"/>
      <name val="Calibri"/>
      <family val="2"/>
      <scheme val="minor"/>
    </font>
    <font>
      <i/>
      <sz val="7"/>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3">
    <xf numFmtId="0" fontId="0" fillId="0" borderId="0" xfId="0"/>
    <xf numFmtId="0" fontId="18" fillId="0" borderId="0" xfId="0" applyFont="1" applyAlignment="1">
      <alignment horizontal="left" vertical="center"/>
    </xf>
    <xf numFmtId="0" fontId="19" fillId="0" borderId="0" xfId="0" applyFont="1"/>
    <xf numFmtId="164" fontId="0" fillId="0" borderId="0" xfId="1" applyNumberFormat="1" applyFont="1"/>
    <xf numFmtId="0" fontId="0" fillId="0" borderId="0" xfId="0" applyAlignment="1">
      <alignment horizontal="left"/>
    </xf>
    <xf numFmtId="0" fontId="0" fillId="0" borderId="0" xfId="0" applyAlignment="1">
      <alignment horizontal="left" vertical="center" indent="5"/>
    </xf>
    <xf numFmtId="0" fontId="0" fillId="0" borderId="0" xfId="0" applyAlignment="1">
      <alignment horizontal="left" vertical="center" indent="10"/>
    </xf>
    <xf numFmtId="0" fontId="22" fillId="0" borderId="0" xfId="0" applyFont="1" applyAlignment="1">
      <alignment horizontal="left" vertical="center" indent="15"/>
    </xf>
    <xf numFmtId="0" fontId="21" fillId="0" borderId="0" xfId="0" applyFont="1" applyAlignment="1">
      <alignment horizontal="left" vertical="center" indent="15"/>
    </xf>
    <xf numFmtId="0" fontId="21" fillId="0" borderId="0" xfId="0" applyFont="1" applyAlignment="1">
      <alignment horizontal="left" vertical="center" indent="12"/>
    </xf>
    <xf numFmtId="0" fontId="21" fillId="0" borderId="0" xfId="0" applyFont="1" applyAlignment="1">
      <alignment horizontal="left" vertical="center" indent="10"/>
    </xf>
    <xf numFmtId="0" fontId="16" fillId="0" borderId="0" xfId="0" applyFont="1"/>
    <xf numFmtId="0" fontId="19" fillId="0" borderId="0" xfId="0" applyFont="1" applyAlignment="1">
      <alignment wrapText="1"/>
    </xf>
    <xf numFmtId="0" fontId="19" fillId="0" borderId="0" xfId="0" applyFont="1" applyAlignment="1">
      <alignment horizontal="right" vertical="center"/>
    </xf>
    <xf numFmtId="0" fontId="19" fillId="0" borderId="0" xfId="0" applyFont="1" applyAlignment="1">
      <alignment vertical="center" wrapText="1"/>
    </xf>
    <xf numFmtId="164" fontId="19" fillId="0" borderId="0" xfId="1" applyNumberFormat="1" applyFont="1"/>
    <xf numFmtId="0" fontId="19" fillId="0" borderId="0" xfId="0" applyFont="1" applyAlignment="1">
      <alignment horizontal="left"/>
    </xf>
    <xf numFmtId="0" fontId="19" fillId="0" borderId="0" xfId="0" applyFont="1" applyAlignment="1">
      <alignment vertical="center"/>
    </xf>
    <xf numFmtId="0" fontId="0" fillId="0" borderId="0" xfId="0"/>
    <xf numFmtId="0" fontId="0" fillId="0" borderId="0" xfId="0" applyAlignment="1">
      <alignment wrapText="1"/>
    </xf>
    <xf numFmtId="0" fontId="19" fillId="0" borderId="0" xfId="0" applyFont="1" applyAlignment="1">
      <alignment wrapText="1"/>
    </xf>
    <xf numFmtId="0" fontId="0" fillId="0" borderId="0" xfId="0" applyAlignment="1">
      <alignment wrapText="1"/>
    </xf>
    <xf numFmtId="0" fontId="19" fillId="0" borderId="0" xfId="0" applyFont="1" applyAlignment="1">
      <alignment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4398B-DBF7-4E61-A40E-3DDF2FDA11BE}">
  <dimension ref="A1:M19"/>
  <sheetViews>
    <sheetView tabSelected="1" workbookViewId="0">
      <pane xSplit="2" ySplit="1" topLeftCell="C2" activePane="bottomRight" state="frozen"/>
      <selection pane="topRight" activeCell="D1" sqref="D1"/>
      <selection pane="bottomLeft" activeCell="A2" sqref="A2"/>
      <selection pane="bottomRight" activeCell="C34" sqref="C33:C34"/>
    </sheetView>
  </sheetViews>
  <sheetFormatPr defaultRowHeight="14.25" x14ac:dyDescent="0.45"/>
  <cols>
    <col min="1" max="1" width="12.33203125" bestFit="1" customWidth="1"/>
    <col min="2" max="2" width="10.19921875" bestFit="1" customWidth="1"/>
    <col min="3" max="3" width="9.796875" bestFit="1" customWidth="1"/>
    <col min="4" max="4" width="9.46484375" bestFit="1" customWidth="1"/>
    <col min="5" max="5" width="14.53125" bestFit="1" customWidth="1"/>
    <col min="6" max="6" width="14.1328125" bestFit="1" customWidth="1"/>
    <col min="7" max="7" width="14.796875" bestFit="1" customWidth="1"/>
    <col min="8" max="8" width="24.19921875" bestFit="1" customWidth="1"/>
    <col min="9" max="9" width="23.796875" bestFit="1" customWidth="1"/>
    <col min="10" max="10" width="23.33203125" bestFit="1" customWidth="1"/>
    <col min="11" max="11" width="28.6640625" bestFit="1" customWidth="1"/>
    <col min="12" max="12" width="28.19921875" bestFit="1" customWidth="1"/>
    <col min="13" max="13" width="28.86328125" bestFit="1" customWidth="1"/>
  </cols>
  <sheetData>
    <row r="1" spans="1:13" s="4" customFormat="1" x14ac:dyDescent="0.45">
      <c r="A1" s="1" t="s">
        <v>0</v>
      </c>
      <c r="B1" s="1" t="s">
        <v>1</v>
      </c>
      <c r="C1" s="1" t="s">
        <v>3</v>
      </c>
      <c r="D1" s="1" t="s">
        <v>4</v>
      </c>
      <c r="E1" s="1" t="s">
        <v>5</v>
      </c>
      <c r="F1" s="1" t="s">
        <v>6</v>
      </c>
      <c r="G1" s="1" t="s">
        <v>8</v>
      </c>
      <c r="H1" s="1" t="s">
        <v>7</v>
      </c>
      <c r="I1" s="1" t="s">
        <v>124</v>
      </c>
      <c r="J1" s="1" t="s">
        <v>125</v>
      </c>
      <c r="K1" s="1" t="s">
        <v>126</v>
      </c>
      <c r="L1" s="1" t="s">
        <v>127</v>
      </c>
      <c r="M1" s="1" t="s">
        <v>128</v>
      </c>
    </row>
    <row r="2" spans="1:13" s="16" customFormat="1" ht="13.15" x14ac:dyDescent="0.4">
      <c r="A2" s="14">
        <v>2023</v>
      </c>
      <c r="B2" s="14" t="s">
        <v>9</v>
      </c>
      <c r="C2" s="14">
        <v>201</v>
      </c>
      <c r="D2" s="13">
        <v>161</v>
      </c>
      <c r="E2" s="13"/>
      <c r="F2" s="13">
        <v>4</v>
      </c>
      <c r="G2" s="13"/>
      <c r="H2" s="13">
        <f>SUM(C2:G2)</f>
        <v>366</v>
      </c>
      <c r="I2" s="15">
        <f>C2/H2</f>
        <v>0.54918032786885251</v>
      </c>
      <c r="J2" s="15">
        <f>D2/H2</f>
        <v>0.43989071038251365</v>
      </c>
      <c r="K2" s="1"/>
      <c r="L2" s="15">
        <f>F2/H2</f>
        <v>1.092896174863388E-2</v>
      </c>
      <c r="M2" s="1"/>
    </row>
    <row r="3" spans="1:13" s="16" customFormat="1" ht="13.15" x14ac:dyDescent="0.4">
      <c r="A3" s="14">
        <v>2023</v>
      </c>
      <c r="B3" s="14" t="s">
        <v>11</v>
      </c>
      <c r="C3" s="14">
        <v>980</v>
      </c>
      <c r="D3" s="13">
        <v>794</v>
      </c>
      <c r="E3" s="13"/>
      <c r="F3" s="13">
        <v>73</v>
      </c>
      <c r="G3" s="13">
        <v>2</v>
      </c>
      <c r="H3" s="13">
        <f t="shared" ref="H3:H4" si="0">SUM(C3:G3)</f>
        <v>1849</v>
      </c>
      <c r="I3" s="15">
        <f>C3/H3</f>
        <v>0.53001622498647916</v>
      </c>
      <c r="J3" s="15">
        <f>D3/H3</f>
        <v>0.429421308815576</v>
      </c>
      <c r="K3" s="1"/>
      <c r="L3" s="15">
        <f>F3/H3</f>
        <v>3.9480800432666309E-2</v>
      </c>
      <c r="M3" s="15">
        <f>G3/H3</f>
        <v>1.081665765278529E-3</v>
      </c>
    </row>
    <row r="4" spans="1:13" s="16" customFormat="1" ht="13.15" x14ac:dyDescent="0.4">
      <c r="A4" s="14">
        <v>2023</v>
      </c>
      <c r="B4" s="14" t="s">
        <v>129</v>
      </c>
      <c r="C4" s="14">
        <v>1181</v>
      </c>
      <c r="D4" s="13">
        <v>955</v>
      </c>
      <c r="E4" s="13"/>
      <c r="F4" s="13">
        <v>77</v>
      </c>
      <c r="G4" s="13">
        <v>2</v>
      </c>
      <c r="H4" s="13">
        <f>SUM(C4:G4)</f>
        <v>2215</v>
      </c>
      <c r="I4" s="15">
        <f>C4/H4</f>
        <v>0.53318284424379236</v>
      </c>
      <c r="J4" s="15">
        <f>D4/H4</f>
        <v>0.43115124153498874</v>
      </c>
      <c r="K4" s="1"/>
      <c r="L4" s="15">
        <f>F4/H4</f>
        <v>3.4762979683972912E-2</v>
      </c>
      <c r="M4" s="15">
        <f>G4/H4</f>
        <v>9.0293453724604961E-4</v>
      </c>
    </row>
    <row r="5" spans="1:13" s="2" customFormat="1" ht="13.15" x14ac:dyDescent="0.4">
      <c r="A5" s="14">
        <v>2022</v>
      </c>
      <c r="B5" s="14" t="s">
        <v>9</v>
      </c>
      <c r="C5" s="14">
        <v>249</v>
      </c>
      <c r="D5" s="14">
        <v>122</v>
      </c>
      <c r="E5" s="14">
        <v>1</v>
      </c>
      <c r="F5" s="14">
        <v>2</v>
      </c>
      <c r="G5" s="14"/>
      <c r="H5" s="2">
        <f>SUM(C5:G5)</f>
        <v>374</v>
      </c>
      <c r="I5" s="15">
        <f>C5/H5</f>
        <v>0.66577540106951871</v>
      </c>
      <c r="J5" s="15">
        <f>D5/H5</f>
        <v>0.32620320855614976</v>
      </c>
      <c r="K5" s="15">
        <f>E5/H5</f>
        <v>2.6737967914438501E-3</v>
      </c>
      <c r="L5" s="15">
        <f>F5/H5</f>
        <v>5.3475935828877002E-3</v>
      </c>
      <c r="M5" s="15">
        <f>G5/H5</f>
        <v>0</v>
      </c>
    </row>
    <row r="6" spans="1:13" s="2" customFormat="1" ht="13.15" x14ac:dyDescent="0.4">
      <c r="A6" s="14">
        <v>2022</v>
      </c>
      <c r="B6" s="14" t="s">
        <v>11</v>
      </c>
      <c r="C6" s="14">
        <v>1239</v>
      </c>
      <c r="D6" s="14">
        <v>519</v>
      </c>
      <c r="E6" s="14">
        <v>2</v>
      </c>
      <c r="F6" s="14">
        <v>143</v>
      </c>
      <c r="G6" s="14">
        <v>2</v>
      </c>
      <c r="H6" s="2">
        <f>SUM(C6:G6)</f>
        <v>1905</v>
      </c>
      <c r="I6" s="15">
        <f>C6/H6</f>
        <v>0.65039370078740155</v>
      </c>
      <c r="J6" s="15">
        <f t="shared" ref="J6:J19" si="1">D6/H6</f>
        <v>0.27244094488188975</v>
      </c>
      <c r="K6" s="15">
        <f>E6/H6</f>
        <v>1.0498687664041995E-3</v>
      </c>
      <c r="L6" s="15">
        <f>F6/H6</f>
        <v>7.5065616797900261E-2</v>
      </c>
      <c r="M6" s="15">
        <f>G6/H6</f>
        <v>1.0498687664041995E-3</v>
      </c>
    </row>
    <row r="7" spans="1:13" s="2" customFormat="1" ht="13.15" x14ac:dyDescent="0.4">
      <c r="A7" s="14">
        <v>2022</v>
      </c>
      <c r="B7" s="14" t="s">
        <v>129</v>
      </c>
      <c r="C7" s="14">
        <v>1488</v>
      </c>
      <c r="D7" s="14">
        <v>641</v>
      </c>
      <c r="E7" s="14">
        <v>3</v>
      </c>
      <c r="F7" s="14">
        <v>145</v>
      </c>
      <c r="G7" s="14">
        <v>2</v>
      </c>
      <c r="H7" s="2">
        <f>SUM(C7:G7)</f>
        <v>2279</v>
      </c>
      <c r="I7" s="15">
        <f>C7/H7</f>
        <v>0.65291794646774903</v>
      </c>
      <c r="J7" s="15">
        <f t="shared" si="1"/>
        <v>0.28126371215445373</v>
      </c>
      <c r="K7" s="15">
        <f>E7/H7</f>
        <v>1.3163668275559457E-3</v>
      </c>
      <c r="L7" s="15">
        <f>F7/H7</f>
        <v>6.362439666520403E-2</v>
      </c>
      <c r="M7" s="15">
        <f>G7/H7</f>
        <v>8.7757788503729707E-4</v>
      </c>
    </row>
    <row r="8" spans="1:13" s="2" customFormat="1" ht="13.15" x14ac:dyDescent="0.4">
      <c r="A8" s="17">
        <v>2021</v>
      </c>
      <c r="B8" s="17" t="s">
        <v>9</v>
      </c>
      <c r="C8" s="17">
        <v>342</v>
      </c>
      <c r="D8" s="17">
        <v>111</v>
      </c>
      <c r="E8" s="17">
        <v>1</v>
      </c>
      <c r="F8" s="17">
        <v>2</v>
      </c>
      <c r="G8" s="17">
        <v>1</v>
      </c>
      <c r="H8" s="2">
        <v>457</v>
      </c>
      <c r="I8" s="15">
        <v>0.74835886214442016</v>
      </c>
      <c r="J8" s="15">
        <f t="shared" si="1"/>
        <v>0.24288840262582057</v>
      </c>
      <c r="K8" s="15">
        <v>2.1881838074398249E-3</v>
      </c>
      <c r="L8" s="15">
        <v>4.3763676148796497E-3</v>
      </c>
      <c r="M8" s="15">
        <v>2.1881838074398249E-3</v>
      </c>
    </row>
    <row r="9" spans="1:13" s="2" customFormat="1" ht="13.15" x14ac:dyDescent="0.4">
      <c r="A9" s="17">
        <v>2021</v>
      </c>
      <c r="B9" s="17" t="s">
        <v>11</v>
      </c>
      <c r="C9" s="17">
        <v>1466</v>
      </c>
      <c r="D9" s="17">
        <v>392</v>
      </c>
      <c r="E9" s="17">
        <v>19</v>
      </c>
      <c r="F9" s="17">
        <v>120</v>
      </c>
      <c r="G9" s="17">
        <v>4</v>
      </c>
      <c r="H9" s="2">
        <v>2001</v>
      </c>
      <c r="I9" s="15">
        <v>0.73263368315842081</v>
      </c>
      <c r="J9" s="15">
        <f t="shared" si="1"/>
        <v>0.19590204897551225</v>
      </c>
      <c r="K9" s="15">
        <v>9.4952523738130942E-3</v>
      </c>
      <c r="L9" s="15">
        <v>5.9970014992503748E-2</v>
      </c>
      <c r="M9" s="15">
        <v>1.9990004997501249E-3</v>
      </c>
    </row>
    <row r="10" spans="1:13" s="2" customFormat="1" ht="13.15" x14ac:dyDescent="0.4">
      <c r="A10" s="17">
        <v>2021</v>
      </c>
      <c r="B10" s="17" t="s">
        <v>129</v>
      </c>
      <c r="C10" s="17">
        <v>1808</v>
      </c>
      <c r="D10" s="17">
        <v>503</v>
      </c>
      <c r="E10" s="17">
        <v>20</v>
      </c>
      <c r="F10" s="17">
        <v>122</v>
      </c>
      <c r="G10" s="17">
        <v>5</v>
      </c>
      <c r="H10" s="2">
        <v>2458</v>
      </c>
      <c r="I10" s="15">
        <v>0.73555736371033364</v>
      </c>
      <c r="J10" s="15">
        <f t="shared" si="1"/>
        <v>0.2046379170056957</v>
      </c>
      <c r="K10" s="15">
        <v>8.1366965012205049E-3</v>
      </c>
      <c r="L10" s="15">
        <v>4.9633848657445079E-2</v>
      </c>
      <c r="M10" s="15">
        <v>2.0341741253051262E-3</v>
      </c>
    </row>
    <row r="11" spans="1:13" s="2" customFormat="1" ht="13.15" x14ac:dyDescent="0.4">
      <c r="A11" s="12">
        <v>2020</v>
      </c>
      <c r="B11" s="12" t="s">
        <v>9</v>
      </c>
      <c r="C11" s="14">
        <v>275</v>
      </c>
      <c r="D11" s="14">
        <v>91</v>
      </c>
      <c r="E11" s="14"/>
      <c r="F11" s="14">
        <v>4</v>
      </c>
      <c r="G11" s="14">
        <v>1</v>
      </c>
      <c r="H11" s="2">
        <v>371</v>
      </c>
      <c r="I11" s="15">
        <v>0.74123989218328845</v>
      </c>
      <c r="J11" s="15">
        <f t="shared" si="1"/>
        <v>0.24528301886792453</v>
      </c>
      <c r="K11" s="15">
        <v>0</v>
      </c>
      <c r="L11" s="15">
        <v>1.078167115902965E-2</v>
      </c>
      <c r="M11" s="15">
        <v>2.6954177897574125E-3</v>
      </c>
    </row>
    <row r="12" spans="1:13" s="2" customFormat="1" ht="13.15" x14ac:dyDescent="0.4">
      <c r="A12" s="12">
        <v>2020</v>
      </c>
      <c r="B12" s="12" t="s">
        <v>11</v>
      </c>
      <c r="C12" s="14">
        <v>1404</v>
      </c>
      <c r="D12" s="14">
        <v>370</v>
      </c>
      <c r="E12" s="14">
        <v>24</v>
      </c>
      <c r="F12" s="14">
        <v>119</v>
      </c>
      <c r="G12" s="14">
        <v>4</v>
      </c>
      <c r="H12" s="2">
        <v>1921</v>
      </c>
      <c r="I12" s="15">
        <v>0.73086933888599692</v>
      </c>
      <c r="J12" s="15">
        <f t="shared" si="1"/>
        <v>0.19260801665799063</v>
      </c>
      <c r="K12" s="15">
        <v>1.2493492972410203E-2</v>
      </c>
      <c r="L12" s="15">
        <v>6.1946902654867256E-2</v>
      </c>
      <c r="M12" s="15">
        <v>2.0822488287350338E-3</v>
      </c>
    </row>
    <row r="13" spans="1:13" s="2" customFormat="1" ht="13.15" x14ac:dyDescent="0.4">
      <c r="A13" s="12">
        <v>2020</v>
      </c>
      <c r="B13" s="12" t="s">
        <v>129</v>
      </c>
      <c r="C13" s="14">
        <v>1679</v>
      </c>
      <c r="D13" s="14">
        <v>461</v>
      </c>
      <c r="E13" s="14">
        <v>24</v>
      </c>
      <c r="F13" s="14">
        <v>123</v>
      </c>
      <c r="G13" s="14">
        <v>5</v>
      </c>
      <c r="H13" s="2">
        <v>2292</v>
      </c>
      <c r="I13" s="15">
        <v>0.73254799301919715</v>
      </c>
      <c r="J13" s="15">
        <f t="shared" si="1"/>
        <v>0.20113438045375218</v>
      </c>
      <c r="K13" s="15">
        <v>1.0471204188481676E-2</v>
      </c>
      <c r="L13" s="15">
        <v>5.3664921465968587E-2</v>
      </c>
      <c r="M13" s="15">
        <v>2.181500872600349E-3</v>
      </c>
    </row>
    <row r="14" spans="1:13" s="2" customFormat="1" ht="13.15" x14ac:dyDescent="0.4">
      <c r="A14" s="14">
        <v>2019</v>
      </c>
      <c r="B14" s="14" t="s">
        <v>9</v>
      </c>
      <c r="C14" s="14">
        <v>296</v>
      </c>
      <c r="D14" s="14">
        <v>87</v>
      </c>
      <c r="E14" s="14">
        <v>2</v>
      </c>
      <c r="F14" s="14">
        <v>1</v>
      </c>
      <c r="G14" s="14"/>
      <c r="H14" s="2">
        <v>386</v>
      </c>
      <c r="I14" s="15">
        <v>0.76683937823834192</v>
      </c>
      <c r="J14" s="15">
        <f t="shared" si="1"/>
        <v>0.22538860103626943</v>
      </c>
      <c r="K14" s="15">
        <v>5.1813471502590676E-3</v>
      </c>
      <c r="L14" s="15">
        <v>2.5906735751295338E-3</v>
      </c>
      <c r="M14" s="15">
        <v>0</v>
      </c>
    </row>
    <row r="15" spans="1:13" s="2" customFormat="1" ht="13.15" x14ac:dyDescent="0.4">
      <c r="A15" s="14">
        <v>2019</v>
      </c>
      <c r="B15" s="14" t="s">
        <v>11</v>
      </c>
      <c r="C15" s="14">
        <v>1458</v>
      </c>
      <c r="D15" s="14">
        <v>370</v>
      </c>
      <c r="E15" s="14">
        <v>7</v>
      </c>
      <c r="F15" s="14">
        <v>83</v>
      </c>
      <c r="G15" s="14"/>
      <c r="H15" s="2">
        <v>1918</v>
      </c>
      <c r="I15" s="15">
        <v>0.76016684045881122</v>
      </c>
      <c r="J15" s="15">
        <f t="shared" si="1"/>
        <v>0.19290928050052136</v>
      </c>
      <c r="K15" s="15">
        <v>3.6496350364963502E-3</v>
      </c>
      <c r="L15" s="15">
        <v>4.3274244004171014E-2</v>
      </c>
      <c r="M15" s="15">
        <v>0</v>
      </c>
    </row>
    <row r="16" spans="1:13" s="2" customFormat="1" ht="13.15" x14ac:dyDescent="0.4">
      <c r="A16" s="14">
        <v>2019</v>
      </c>
      <c r="B16" s="14" t="s">
        <v>129</v>
      </c>
      <c r="C16" s="14">
        <v>1754</v>
      </c>
      <c r="D16" s="14">
        <v>457</v>
      </c>
      <c r="E16" s="14">
        <v>9</v>
      </c>
      <c r="F16" s="14">
        <v>84</v>
      </c>
      <c r="G16" s="14"/>
      <c r="H16" s="2">
        <v>2304</v>
      </c>
      <c r="I16" s="15">
        <v>0.76128472222222221</v>
      </c>
      <c r="J16" s="15">
        <f t="shared" si="1"/>
        <v>0.19835069444444445</v>
      </c>
      <c r="K16" s="15">
        <v>3.90625E-3</v>
      </c>
      <c r="L16" s="15">
        <v>3.6458333333333336E-2</v>
      </c>
      <c r="M16" s="15">
        <v>0</v>
      </c>
    </row>
    <row r="17" spans="1:13" s="2" customFormat="1" ht="13.15" x14ac:dyDescent="0.4">
      <c r="A17" s="14">
        <v>2018</v>
      </c>
      <c r="B17" s="14" t="s">
        <v>9</v>
      </c>
      <c r="C17" s="14">
        <v>277</v>
      </c>
      <c r="D17" s="14">
        <v>67</v>
      </c>
      <c r="E17" s="14"/>
      <c r="F17" s="14"/>
      <c r="G17" s="14"/>
      <c r="H17" s="2">
        <v>344</v>
      </c>
      <c r="I17" s="15">
        <v>0.80523255813953487</v>
      </c>
      <c r="J17" s="15">
        <f t="shared" si="1"/>
        <v>0.19476744186046513</v>
      </c>
      <c r="K17" s="15">
        <v>0</v>
      </c>
      <c r="L17" s="15">
        <v>0</v>
      </c>
      <c r="M17" s="15">
        <v>0</v>
      </c>
    </row>
    <row r="18" spans="1:13" s="2" customFormat="1" ht="13.15" x14ac:dyDescent="0.4">
      <c r="A18" s="14">
        <v>2018</v>
      </c>
      <c r="B18" s="14" t="s">
        <v>11</v>
      </c>
      <c r="C18" s="14">
        <v>1477</v>
      </c>
      <c r="D18" s="14">
        <v>333</v>
      </c>
      <c r="E18" s="14">
        <v>16</v>
      </c>
      <c r="F18" s="14">
        <v>88</v>
      </c>
      <c r="G18" s="14">
        <v>5</v>
      </c>
      <c r="H18" s="2">
        <v>1919</v>
      </c>
      <c r="I18" s="15">
        <v>0.76967170401250651</v>
      </c>
      <c r="J18" s="15">
        <f t="shared" si="1"/>
        <v>0.17352787910369985</v>
      </c>
      <c r="K18" s="15">
        <v>8.3376758728504422E-3</v>
      </c>
      <c r="L18" s="15">
        <v>4.5857217300677433E-2</v>
      </c>
      <c r="M18" s="15">
        <v>2.6055237102657635E-3</v>
      </c>
    </row>
    <row r="19" spans="1:13" s="2" customFormat="1" ht="13.15" x14ac:dyDescent="0.4">
      <c r="A19" s="14">
        <v>2018</v>
      </c>
      <c r="B19" s="14" t="s">
        <v>129</v>
      </c>
      <c r="C19" s="14">
        <v>1754</v>
      </c>
      <c r="D19" s="14">
        <v>400</v>
      </c>
      <c r="E19" s="14">
        <v>16</v>
      </c>
      <c r="F19" s="14">
        <v>88</v>
      </c>
      <c r="G19" s="14">
        <v>5</v>
      </c>
      <c r="H19" s="2">
        <v>2263</v>
      </c>
      <c r="I19" s="15">
        <v>0.77507733097657971</v>
      </c>
      <c r="J19" s="15">
        <f t="shared" si="1"/>
        <v>0.17675651789659744</v>
      </c>
      <c r="K19" s="15">
        <v>7.0702607158638978E-3</v>
      </c>
      <c r="L19" s="15">
        <v>3.8886433937251434E-2</v>
      </c>
      <c r="M19" s="15">
        <v>2.2094564737074681E-3</v>
      </c>
    </row>
  </sheetData>
  <autoFilter ref="A1:M13" xr:uid="{0AE8E081-A4C5-473F-88E6-1A0B49F94A6B}">
    <sortState xmlns:xlrd2="http://schemas.microsoft.com/office/spreadsheetml/2017/richdata2" ref="A2:M19">
      <sortCondition descending="1" ref="A1:A13"/>
    </sortState>
  </autoFilter>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D982C-7ED8-4F67-8331-7B112AA5CDAC}">
  <dimension ref="A1:N122"/>
  <sheetViews>
    <sheetView workbookViewId="0">
      <pane xSplit="3" ySplit="1" topLeftCell="D2" activePane="bottomRight" state="frozen"/>
      <selection pane="topRight" activeCell="D1" sqref="D1"/>
      <selection pane="bottomLeft" activeCell="A2" sqref="A2"/>
      <selection pane="bottomRight" activeCell="I24" sqref="I24"/>
    </sheetView>
  </sheetViews>
  <sheetFormatPr defaultRowHeight="14.25" x14ac:dyDescent="0.45"/>
  <cols>
    <col min="1" max="1" width="12.33203125" bestFit="1" customWidth="1"/>
    <col min="2" max="2" width="10.19921875" bestFit="1" customWidth="1"/>
    <col min="3" max="3" width="47.19921875" bestFit="1" customWidth="1"/>
    <col min="4" max="4" width="9.796875" bestFit="1" customWidth="1"/>
    <col min="5" max="5" width="9.46484375" bestFit="1" customWidth="1"/>
    <col min="6" max="6" width="14.53125" bestFit="1" customWidth="1"/>
    <col min="7" max="7" width="14.1328125" bestFit="1" customWidth="1"/>
    <col min="8" max="8" width="14.796875" bestFit="1" customWidth="1"/>
    <col min="9" max="9" width="24.19921875" bestFit="1" customWidth="1"/>
    <col min="10" max="10" width="23.796875" bestFit="1" customWidth="1"/>
    <col min="11" max="11" width="23.33203125" bestFit="1" customWidth="1"/>
    <col min="12" max="12" width="28.6640625" bestFit="1" customWidth="1"/>
    <col min="13" max="13" width="28.19921875" bestFit="1" customWidth="1"/>
    <col min="14" max="14" width="28.86328125" bestFit="1" customWidth="1"/>
  </cols>
  <sheetData>
    <row r="1" spans="1:14" s="4" customFormat="1" x14ac:dyDescent="0.45">
      <c r="A1" s="1" t="s">
        <v>0</v>
      </c>
      <c r="B1" s="1" t="s">
        <v>1</v>
      </c>
      <c r="C1" s="1" t="s">
        <v>2</v>
      </c>
      <c r="D1" s="1" t="s">
        <v>3</v>
      </c>
      <c r="E1" s="1" t="s">
        <v>4</v>
      </c>
      <c r="F1" s="1" t="s">
        <v>5</v>
      </c>
      <c r="G1" s="1" t="s">
        <v>6</v>
      </c>
      <c r="H1" s="1" t="s">
        <v>8</v>
      </c>
      <c r="I1" s="1" t="s">
        <v>167</v>
      </c>
      <c r="J1" s="1" t="s">
        <v>124</v>
      </c>
      <c r="K1" s="1" t="s">
        <v>125</v>
      </c>
      <c r="L1" s="1" t="s">
        <v>126</v>
      </c>
      <c r="M1" s="1" t="s">
        <v>127</v>
      </c>
      <c r="N1" s="1" t="s">
        <v>128</v>
      </c>
    </row>
    <row r="2" spans="1:14" x14ac:dyDescent="0.45">
      <c r="A2" s="22">
        <v>2023</v>
      </c>
      <c r="B2" s="22" t="s">
        <v>11</v>
      </c>
      <c r="C2" s="22" t="s">
        <v>103</v>
      </c>
      <c r="D2" s="22">
        <v>224</v>
      </c>
      <c r="E2" s="22">
        <v>40</v>
      </c>
      <c r="F2" s="21"/>
      <c r="G2" s="21"/>
      <c r="H2" s="21"/>
      <c r="I2">
        <f>SUM(D2:H2)</f>
        <v>264</v>
      </c>
      <c r="J2" s="3">
        <f>D2/I2</f>
        <v>0.84848484848484851</v>
      </c>
      <c r="K2" s="3">
        <f>E2/I2</f>
        <v>0.15151515151515152</v>
      </c>
      <c r="L2" s="3">
        <f>F2/I2</f>
        <v>0</v>
      </c>
      <c r="M2" s="3">
        <f>G2/I2</f>
        <v>0</v>
      </c>
      <c r="N2" s="3">
        <f>H2/I2</f>
        <v>0</v>
      </c>
    </row>
    <row r="3" spans="1:14" x14ac:dyDescent="0.45">
      <c r="A3" s="22">
        <v>2023</v>
      </c>
      <c r="B3" s="22" t="s">
        <v>11</v>
      </c>
      <c r="C3" s="22" t="s">
        <v>21</v>
      </c>
      <c r="D3" s="21"/>
      <c r="E3" s="22">
        <v>6</v>
      </c>
      <c r="F3" s="21"/>
      <c r="G3" s="21"/>
      <c r="H3" s="21"/>
      <c r="I3">
        <f t="shared" ref="I3:I66" si="0">SUM(D3:H3)</f>
        <v>6</v>
      </c>
      <c r="J3" s="3">
        <f t="shared" ref="J3:J66" si="1">D3/I3</f>
        <v>0</v>
      </c>
      <c r="K3" s="3">
        <f t="shared" ref="K3:K66" si="2">E3/I3</f>
        <v>1</v>
      </c>
      <c r="L3" s="3">
        <f t="shared" ref="L3:L66" si="3">F3/I3</f>
        <v>0</v>
      </c>
      <c r="M3" s="3">
        <f t="shared" ref="M3:M66" si="4">G3/I3</f>
        <v>0</v>
      </c>
      <c r="N3" s="3">
        <f t="shared" ref="N3:N66" si="5">H3/I3</f>
        <v>0</v>
      </c>
    </row>
    <row r="4" spans="1:14" x14ac:dyDescent="0.45">
      <c r="A4" s="22">
        <v>2023</v>
      </c>
      <c r="B4" s="22" t="s">
        <v>11</v>
      </c>
      <c r="C4" s="22" t="s">
        <v>88</v>
      </c>
      <c r="D4" s="22">
        <v>17</v>
      </c>
      <c r="E4" s="22">
        <v>15</v>
      </c>
      <c r="F4" s="21"/>
      <c r="G4" s="22">
        <v>12</v>
      </c>
      <c r="H4" s="21"/>
      <c r="I4">
        <f t="shared" si="0"/>
        <v>44</v>
      </c>
      <c r="J4" s="3">
        <f t="shared" si="1"/>
        <v>0.38636363636363635</v>
      </c>
      <c r="K4" s="3">
        <f t="shared" si="2"/>
        <v>0.34090909090909088</v>
      </c>
      <c r="L4" s="3">
        <f t="shared" si="3"/>
        <v>0</v>
      </c>
      <c r="M4" s="3">
        <f t="shared" si="4"/>
        <v>0.27272727272727271</v>
      </c>
      <c r="N4" s="3">
        <f t="shared" si="5"/>
        <v>0</v>
      </c>
    </row>
    <row r="5" spans="1:14" x14ac:dyDescent="0.45">
      <c r="A5" s="22">
        <v>2023</v>
      </c>
      <c r="B5" s="22" t="s">
        <v>11</v>
      </c>
      <c r="C5" s="22" t="s">
        <v>23</v>
      </c>
      <c r="D5" s="21"/>
      <c r="E5" s="22">
        <v>23</v>
      </c>
      <c r="F5" s="21"/>
      <c r="G5" s="22">
        <v>38</v>
      </c>
      <c r="H5" s="21"/>
      <c r="I5">
        <f t="shared" si="0"/>
        <v>61</v>
      </c>
      <c r="J5" s="3">
        <f t="shared" si="1"/>
        <v>0</v>
      </c>
      <c r="K5" s="3">
        <f t="shared" si="2"/>
        <v>0.37704918032786883</v>
      </c>
      <c r="L5" s="3">
        <f t="shared" si="3"/>
        <v>0</v>
      </c>
      <c r="M5" s="3">
        <f t="shared" si="4"/>
        <v>0.62295081967213117</v>
      </c>
      <c r="N5" s="3">
        <f t="shared" si="5"/>
        <v>0</v>
      </c>
    </row>
    <row r="6" spans="1:14" x14ac:dyDescent="0.45">
      <c r="A6" s="22">
        <v>2023</v>
      </c>
      <c r="B6" s="22" t="s">
        <v>11</v>
      </c>
      <c r="C6" s="22" t="s">
        <v>92</v>
      </c>
      <c r="D6" s="22">
        <v>35</v>
      </c>
      <c r="E6" s="22">
        <v>63</v>
      </c>
      <c r="F6" s="21"/>
      <c r="G6" s="21"/>
      <c r="H6" s="21"/>
      <c r="I6">
        <f t="shared" si="0"/>
        <v>98</v>
      </c>
      <c r="J6" s="3">
        <f t="shared" si="1"/>
        <v>0.35714285714285715</v>
      </c>
      <c r="K6" s="3">
        <f t="shared" si="2"/>
        <v>0.6428571428571429</v>
      </c>
      <c r="L6" s="3">
        <f t="shared" si="3"/>
        <v>0</v>
      </c>
      <c r="M6" s="3">
        <f t="shared" si="4"/>
        <v>0</v>
      </c>
      <c r="N6" s="3">
        <f t="shared" si="5"/>
        <v>0</v>
      </c>
    </row>
    <row r="7" spans="1:14" x14ac:dyDescent="0.45">
      <c r="A7" s="22">
        <v>2023</v>
      </c>
      <c r="B7" s="22" t="s">
        <v>11</v>
      </c>
      <c r="C7" s="22" t="s">
        <v>12</v>
      </c>
      <c r="D7" s="21"/>
      <c r="E7" s="22">
        <v>11</v>
      </c>
      <c r="F7" s="21"/>
      <c r="G7" s="21"/>
      <c r="H7" s="21"/>
      <c r="I7">
        <f t="shared" si="0"/>
        <v>11</v>
      </c>
      <c r="J7" s="3">
        <f t="shared" si="1"/>
        <v>0</v>
      </c>
      <c r="K7" s="3">
        <f t="shared" si="2"/>
        <v>1</v>
      </c>
      <c r="L7" s="3">
        <f t="shared" si="3"/>
        <v>0</v>
      </c>
      <c r="M7" s="3">
        <f t="shared" si="4"/>
        <v>0</v>
      </c>
      <c r="N7" s="3">
        <f t="shared" si="5"/>
        <v>0</v>
      </c>
    </row>
    <row r="8" spans="1:14" x14ac:dyDescent="0.45">
      <c r="A8" s="22">
        <v>2023</v>
      </c>
      <c r="B8" s="22" t="s">
        <v>11</v>
      </c>
      <c r="C8" s="22" t="s">
        <v>123</v>
      </c>
      <c r="D8" s="21"/>
      <c r="E8" s="21"/>
      <c r="F8" s="21"/>
      <c r="G8" s="22">
        <v>2</v>
      </c>
      <c r="H8" s="21"/>
      <c r="I8">
        <f t="shared" si="0"/>
        <v>2</v>
      </c>
      <c r="J8" s="3">
        <f t="shared" si="1"/>
        <v>0</v>
      </c>
      <c r="K8" s="3">
        <f t="shared" si="2"/>
        <v>0</v>
      </c>
      <c r="L8" s="3">
        <f t="shared" si="3"/>
        <v>0</v>
      </c>
      <c r="M8" s="3">
        <f t="shared" si="4"/>
        <v>1</v>
      </c>
      <c r="N8" s="3">
        <f t="shared" si="5"/>
        <v>0</v>
      </c>
    </row>
    <row r="9" spans="1:14" x14ac:dyDescent="0.45">
      <c r="A9" s="22">
        <v>2023</v>
      </c>
      <c r="B9" s="22" t="s">
        <v>11</v>
      </c>
      <c r="C9" s="22" t="s">
        <v>84</v>
      </c>
      <c r="D9" s="22">
        <v>161</v>
      </c>
      <c r="E9" s="22">
        <v>27</v>
      </c>
      <c r="F9" s="21"/>
      <c r="G9" s="22">
        <v>9</v>
      </c>
      <c r="H9" s="21"/>
      <c r="I9">
        <f t="shared" si="0"/>
        <v>197</v>
      </c>
      <c r="J9" s="3">
        <f t="shared" si="1"/>
        <v>0.81725888324873097</v>
      </c>
      <c r="K9" s="3">
        <f t="shared" si="2"/>
        <v>0.13705583756345177</v>
      </c>
      <c r="L9" s="3">
        <f t="shared" si="3"/>
        <v>0</v>
      </c>
      <c r="M9" s="3">
        <f t="shared" si="4"/>
        <v>4.5685279187817257E-2</v>
      </c>
      <c r="N9" s="3">
        <f t="shared" si="5"/>
        <v>0</v>
      </c>
    </row>
    <row r="10" spans="1:14" x14ac:dyDescent="0.45">
      <c r="A10" s="22">
        <v>2023</v>
      </c>
      <c r="B10" s="22" t="s">
        <v>11</v>
      </c>
      <c r="C10" s="22" t="s">
        <v>104</v>
      </c>
      <c r="D10" s="22">
        <v>8</v>
      </c>
      <c r="E10" s="22">
        <v>10</v>
      </c>
      <c r="F10" s="21"/>
      <c r="G10" s="22">
        <v>1</v>
      </c>
      <c r="H10" s="21"/>
      <c r="I10">
        <f t="shared" si="0"/>
        <v>19</v>
      </c>
      <c r="J10" s="3">
        <f t="shared" si="1"/>
        <v>0.42105263157894735</v>
      </c>
      <c r="K10" s="3">
        <f t="shared" si="2"/>
        <v>0.52631578947368418</v>
      </c>
      <c r="L10" s="3">
        <f t="shared" si="3"/>
        <v>0</v>
      </c>
      <c r="M10" s="3">
        <f t="shared" si="4"/>
        <v>5.2631578947368418E-2</v>
      </c>
      <c r="N10" s="3">
        <f t="shared" si="5"/>
        <v>0</v>
      </c>
    </row>
    <row r="11" spans="1:14" x14ac:dyDescent="0.45">
      <c r="A11" s="22">
        <v>2023</v>
      </c>
      <c r="B11" s="22" t="s">
        <v>11</v>
      </c>
      <c r="C11" s="22" t="s">
        <v>27</v>
      </c>
      <c r="D11" s="22">
        <v>1</v>
      </c>
      <c r="E11" s="22">
        <v>6</v>
      </c>
      <c r="F11" s="21"/>
      <c r="G11" s="21"/>
      <c r="H11" s="21"/>
      <c r="I11">
        <f t="shared" si="0"/>
        <v>7</v>
      </c>
      <c r="J11" s="3">
        <f t="shared" si="1"/>
        <v>0.14285714285714285</v>
      </c>
      <c r="K11" s="3">
        <f t="shared" si="2"/>
        <v>0.8571428571428571</v>
      </c>
      <c r="L11" s="3">
        <f t="shared" si="3"/>
        <v>0</v>
      </c>
      <c r="M11" s="3">
        <f t="shared" si="4"/>
        <v>0</v>
      </c>
      <c r="N11" s="3">
        <f t="shared" si="5"/>
        <v>0</v>
      </c>
    </row>
    <row r="12" spans="1:14" x14ac:dyDescent="0.45">
      <c r="A12" s="22">
        <v>2023</v>
      </c>
      <c r="B12" s="22" t="s">
        <v>11</v>
      </c>
      <c r="C12" s="22" t="s">
        <v>94</v>
      </c>
      <c r="D12" s="21"/>
      <c r="E12" s="22">
        <v>6</v>
      </c>
      <c r="F12" s="21"/>
      <c r="G12" s="21"/>
      <c r="H12" s="21"/>
      <c r="I12">
        <f t="shared" si="0"/>
        <v>6</v>
      </c>
      <c r="J12" s="3">
        <f t="shared" si="1"/>
        <v>0</v>
      </c>
      <c r="K12" s="3">
        <f t="shared" si="2"/>
        <v>1</v>
      </c>
      <c r="L12" s="3">
        <f t="shared" si="3"/>
        <v>0</v>
      </c>
      <c r="M12" s="3">
        <f t="shared" si="4"/>
        <v>0</v>
      </c>
      <c r="N12" s="3">
        <f t="shared" si="5"/>
        <v>0</v>
      </c>
    </row>
    <row r="13" spans="1:14" x14ac:dyDescent="0.45">
      <c r="A13" s="22">
        <v>2023</v>
      </c>
      <c r="B13" s="22" t="s">
        <v>11</v>
      </c>
      <c r="C13" s="22" t="s">
        <v>33</v>
      </c>
      <c r="D13" s="21"/>
      <c r="E13" s="22">
        <v>4</v>
      </c>
      <c r="F13" s="21"/>
      <c r="G13" s="21"/>
      <c r="H13" s="21"/>
      <c r="I13">
        <f t="shared" si="0"/>
        <v>4</v>
      </c>
      <c r="J13" s="3">
        <f t="shared" si="1"/>
        <v>0</v>
      </c>
      <c r="K13" s="3">
        <f t="shared" si="2"/>
        <v>1</v>
      </c>
      <c r="L13" s="3">
        <f t="shared" si="3"/>
        <v>0</v>
      </c>
      <c r="M13" s="3">
        <f t="shared" si="4"/>
        <v>0</v>
      </c>
      <c r="N13" s="3">
        <f t="shared" si="5"/>
        <v>0</v>
      </c>
    </row>
    <row r="14" spans="1:14" x14ac:dyDescent="0.45">
      <c r="A14" s="22">
        <v>2023</v>
      </c>
      <c r="B14" s="22" t="s">
        <v>11</v>
      </c>
      <c r="C14" s="22" t="s">
        <v>83</v>
      </c>
      <c r="D14" s="22">
        <v>51</v>
      </c>
      <c r="E14" s="22">
        <v>129</v>
      </c>
      <c r="F14" s="21"/>
      <c r="G14" s="21"/>
      <c r="H14" s="21"/>
      <c r="I14">
        <f t="shared" si="0"/>
        <v>180</v>
      </c>
      <c r="J14" s="3">
        <f t="shared" si="1"/>
        <v>0.28333333333333333</v>
      </c>
      <c r="K14" s="3">
        <f t="shared" si="2"/>
        <v>0.71666666666666667</v>
      </c>
      <c r="L14" s="3">
        <f t="shared" si="3"/>
        <v>0</v>
      </c>
      <c r="M14" s="3">
        <f t="shared" si="4"/>
        <v>0</v>
      </c>
      <c r="N14" s="3">
        <f t="shared" si="5"/>
        <v>0</v>
      </c>
    </row>
    <row r="15" spans="1:14" x14ac:dyDescent="0.45">
      <c r="A15" s="22">
        <v>2023</v>
      </c>
      <c r="B15" s="22" t="s">
        <v>11</v>
      </c>
      <c r="C15" s="22" t="s">
        <v>36</v>
      </c>
      <c r="D15" s="22">
        <v>27</v>
      </c>
      <c r="E15" s="22">
        <v>10</v>
      </c>
      <c r="F15" s="21"/>
      <c r="G15" s="21"/>
      <c r="H15" s="21"/>
      <c r="I15">
        <f t="shared" si="0"/>
        <v>37</v>
      </c>
      <c r="J15" s="3">
        <f t="shared" si="1"/>
        <v>0.72972972972972971</v>
      </c>
      <c r="K15" s="3">
        <f t="shared" si="2"/>
        <v>0.27027027027027029</v>
      </c>
      <c r="L15" s="3">
        <f t="shared" si="3"/>
        <v>0</v>
      </c>
      <c r="M15" s="3">
        <f t="shared" si="4"/>
        <v>0</v>
      </c>
      <c r="N15" s="3">
        <f t="shared" si="5"/>
        <v>0</v>
      </c>
    </row>
    <row r="16" spans="1:14" x14ac:dyDescent="0.45">
      <c r="A16" s="22">
        <v>2023</v>
      </c>
      <c r="B16" s="22" t="s">
        <v>11</v>
      </c>
      <c r="C16" s="22" t="s">
        <v>97</v>
      </c>
      <c r="D16" s="22">
        <v>152</v>
      </c>
      <c r="E16" s="22">
        <v>15</v>
      </c>
      <c r="F16" s="21"/>
      <c r="G16" s="21"/>
      <c r="H16" s="21"/>
      <c r="I16">
        <f t="shared" si="0"/>
        <v>167</v>
      </c>
      <c r="J16" s="3">
        <f t="shared" si="1"/>
        <v>0.91017964071856283</v>
      </c>
      <c r="K16" s="3">
        <f t="shared" si="2"/>
        <v>8.9820359281437126E-2</v>
      </c>
      <c r="L16" s="3">
        <f t="shared" si="3"/>
        <v>0</v>
      </c>
      <c r="M16" s="3">
        <f t="shared" si="4"/>
        <v>0</v>
      </c>
      <c r="N16" s="3">
        <f t="shared" si="5"/>
        <v>0</v>
      </c>
    </row>
    <row r="17" spans="1:14" x14ac:dyDescent="0.45">
      <c r="A17" s="22">
        <v>2023</v>
      </c>
      <c r="B17" s="22" t="s">
        <v>11</v>
      </c>
      <c r="C17" s="22" t="s">
        <v>112</v>
      </c>
      <c r="D17" s="22">
        <v>6</v>
      </c>
      <c r="E17" s="22">
        <v>2</v>
      </c>
      <c r="F17" s="21"/>
      <c r="G17" s="21"/>
      <c r="H17" s="21"/>
      <c r="I17">
        <f t="shared" si="0"/>
        <v>8</v>
      </c>
      <c r="J17" s="3">
        <f t="shared" si="1"/>
        <v>0.75</v>
      </c>
      <c r="K17" s="3">
        <f t="shared" si="2"/>
        <v>0.25</v>
      </c>
      <c r="L17" s="3">
        <f t="shared" si="3"/>
        <v>0</v>
      </c>
      <c r="M17" s="3">
        <f t="shared" si="4"/>
        <v>0</v>
      </c>
      <c r="N17" s="3">
        <f t="shared" si="5"/>
        <v>0</v>
      </c>
    </row>
    <row r="18" spans="1:14" x14ac:dyDescent="0.45">
      <c r="A18" s="22">
        <v>2023</v>
      </c>
      <c r="B18" s="22" t="s">
        <v>11</v>
      </c>
      <c r="C18" s="22" t="s">
        <v>96</v>
      </c>
      <c r="D18" s="22">
        <v>6</v>
      </c>
      <c r="E18" s="22">
        <v>1</v>
      </c>
      <c r="F18" s="21"/>
      <c r="G18" s="21"/>
      <c r="H18" s="21"/>
      <c r="I18">
        <f t="shared" si="0"/>
        <v>7</v>
      </c>
      <c r="J18" s="3">
        <f t="shared" si="1"/>
        <v>0.8571428571428571</v>
      </c>
      <c r="K18" s="3">
        <f t="shared" si="2"/>
        <v>0.14285714285714285</v>
      </c>
      <c r="L18" s="3">
        <f t="shared" si="3"/>
        <v>0</v>
      </c>
      <c r="M18" s="3">
        <f t="shared" si="4"/>
        <v>0</v>
      </c>
      <c r="N18" s="3">
        <f t="shared" si="5"/>
        <v>0</v>
      </c>
    </row>
    <row r="19" spans="1:14" x14ac:dyDescent="0.45">
      <c r="A19" s="22">
        <v>2023</v>
      </c>
      <c r="B19" s="22" t="s">
        <v>11</v>
      </c>
      <c r="C19" s="22" t="s">
        <v>87</v>
      </c>
      <c r="D19" s="22">
        <v>9</v>
      </c>
      <c r="E19" s="22">
        <v>15</v>
      </c>
      <c r="F19" s="21"/>
      <c r="G19" s="22">
        <v>3</v>
      </c>
      <c r="H19" s="21"/>
      <c r="I19">
        <f t="shared" si="0"/>
        <v>27</v>
      </c>
      <c r="J19" s="3">
        <f t="shared" si="1"/>
        <v>0.33333333333333331</v>
      </c>
      <c r="K19" s="3">
        <f t="shared" si="2"/>
        <v>0.55555555555555558</v>
      </c>
      <c r="L19" s="3">
        <f t="shared" si="3"/>
        <v>0</v>
      </c>
      <c r="M19" s="3">
        <f t="shared" si="4"/>
        <v>0.1111111111111111</v>
      </c>
      <c r="N19" s="3">
        <f t="shared" si="5"/>
        <v>0</v>
      </c>
    </row>
    <row r="20" spans="1:14" x14ac:dyDescent="0.45">
      <c r="A20" s="22">
        <v>2023</v>
      </c>
      <c r="B20" s="22" t="s">
        <v>11</v>
      </c>
      <c r="C20" s="22" t="s">
        <v>90</v>
      </c>
      <c r="D20" s="21"/>
      <c r="E20" s="22">
        <v>8</v>
      </c>
      <c r="F20" s="21"/>
      <c r="G20" s="22">
        <v>6</v>
      </c>
      <c r="H20" s="21"/>
      <c r="I20">
        <f t="shared" si="0"/>
        <v>14</v>
      </c>
      <c r="J20" s="3">
        <f t="shared" si="1"/>
        <v>0</v>
      </c>
      <c r="K20" s="3">
        <f t="shared" si="2"/>
        <v>0.5714285714285714</v>
      </c>
      <c r="L20" s="3">
        <f t="shared" si="3"/>
        <v>0</v>
      </c>
      <c r="M20" s="3">
        <f t="shared" si="4"/>
        <v>0.42857142857142855</v>
      </c>
      <c r="N20" s="3">
        <f t="shared" si="5"/>
        <v>0</v>
      </c>
    </row>
    <row r="21" spans="1:14" x14ac:dyDescent="0.45">
      <c r="A21" s="22">
        <v>2023</v>
      </c>
      <c r="B21" s="22" t="s">
        <v>11</v>
      </c>
      <c r="C21" s="22" t="s">
        <v>45</v>
      </c>
      <c r="D21" s="22">
        <v>10</v>
      </c>
      <c r="E21" s="21"/>
      <c r="F21" s="21"/>
      <c r="G21" s="21"/>
      <c r="H21" s="22">
        <v>2</v>
      </c>
      <c r="I21">
        <f t="shared" si="0"/>
        <v>12</v>
      </c>
      <c r="J21" s="3">
        <f t="shared" si="1"/>
        <v>0.83333333333333337</v>
      </c>
      <c r="K21" s="3">
        <f t="shared" si="2"/>
        <v>0</v>
      </c>
      <c r="L21" s="3">
        <f t="shared" si="3"/>
        <v>0</v>
      </c>
      <c r="M21" s="3">
        <f t="shared" si="4"/>
        <v>0</v>
      </c>
      <c r="N21" s="3">
        <f t="shared" si="5"/>
        <v>0.16666666666666666</v>
      </c>
    </row>
    <row r="22" spans="1:14" x14ac:dyDescent="0.45">
      <c r="A22" s="22">
        <v>2023</v>
      </c>
      <c r="B22" s="22" t="s">
        <v>11</v>
      </c>
      <c r="C22" s="22" t="s">
        <v>48</v>
      </c>
      <c r="D22" s="22">
        <v>12</v>
      </c>
      <c r="E22" s="22">
        <v>11</v>
      </c>
      <c r="F22" s="21"/>
      <c r="G22" s="21"/>
      <c r="H22" s="21"/>
      <c r="I22">
        <f t="shared" si="0"/>
        <v>23</v>
      </c>
      <c r="J22" s="3">
        <f t="shared" si="1"/>
        <v>0.52173913043478259</v>
      </c>
      <c r="K22" s="3">
        <f t="shared" si="2"/>
        <v>0.47826086956521741</v>
      </c>
      <c r="L22" s="3">
        <f t="shared" si="3"/>
        <v>0</v>
      </c>
      <c r="M22" s="3">
        <f t="shared" si="4"/>
        <v>0</v>
      </c>
      <c r="N22" s="3">
        <f t="shared" si="5"/>
        <v>0</v>
      </c>
    </row>
    <row r="23" spans="1:14" x14ac:dyDescent="0.45">
      <c r="A23" s="22">
        <v>2023</v>
      </c>
      <c r="B23" s="22" t="s">
        <v>11</v>
      </c>
      <c r="C23" s="22" t="s">
        <v>13</v>
      </c>
      <c r="D23" s="22">
        <v>111</v>
      </c>
      <c r="E23" s="22">
        <v>24</v>
      </c>
      <c r="F23" s="21"/>
      <c r="G23" s="21"/>
      <c r="H23" s="21"/>
      <c r="I23">
        <f t="shared" si="0"/>
        <v>135</v>
      </c>
      <c r="J23" s="3">
        <f t="shared" si="1"/>
        <v>0.82222222222222219</v>
      </c>
      <c r="K23" s="3">
        <f t="shared" si="2"/>
        <v>0.17777777777777778</v>
      </c>
      <c r="L23" s="3">
        <f t="shared" si="3"/>
        <v>0</v>
      </c>
      <c r="M23" s="3">
        <f t="shared" si="4"/>
        <v>0</v>
      </c>
      <c r="N23" s="3">
        <f t="shared" si="5"/>
        <v>0</v>
      </c>
    </row>
    <row r="24" spans="1:14" x14ac:dyDescent="0.45">
      <c r="A24" s="22">
        <v>2023</v>
      </c>
      <c r="B24" s="22" t="s">
        <v>11</v>
      </c>
      <c r="C24" s="22" t="s">
        <v>100</v>
      </c>
      <c r="D24" s="22">
        <v>7</v>
      </c>
      <c r="E24" s="22">
        <v>3</v>
      </c>
      <c r="F24" s="21"/>
      <c r="G24" s="21"/>
      <c r="H24" s="21"/>
      <c r="I24">
        <f t="shared" si="0"/>
        <v>10</v>
      </c>
      <c r="J24" s="3">
        <f t="shared" si="1"/>
        <v>0.7</v>
      </c>
      <c r="K24" s="3">
        <f t="shared" si="2"/>
        <v>0.3</v>
      </c>
      <c r="L24" s="3">
        <f t="shared" si="3"/>
        <v>0</v>
      </c>
      <c r="M24" s="3">
        <f t="shared" si="4"/>
        <v>0</v>
      </c>
      <c r="N24" s="3">
        <f t="shared" si="5"/>
        <v>0</v>
      </c>
    </row>
    <row r="25" spans="1:14" x14ac:dyDescent="0.45">
      <c r="A25" s="22">
        <v>2023</v>
      </c>
      <c r="B25" s="22" t="s">
        <v>11</v>
      </c>
      <c r="C25" s="22" t="s">
        <v>113</v>
      </c>
      <c r="D25" s="22">
        <v>2</v>
      </c>
      <c r="E25" s="21"/>
      <c r="F25" s="21"/>
      <c r="G25" s="22">
        <v>2</v>
      </c>
      <c r="H25" s="21"/>
      <c r="I25">
        <f t="shared" si="0"/>
        <v>4</v>
      </c>
      <c r="J25" s="3">
        <f t="shared" si="1"/>
        <v>0.5</v>
      </c>
      <c r="K25" s="3">
        <f t="shared" si="2"/>
        <v>0</v>
      </c>
      <c r="L25" s="3">
        <f t="shared" si="3"/>
        <v>0</v>
      </c>
      <c r="M25" s="3">
        <f t="shared" si="4"/>
        <v>0.5</v>
      </c>
      <c r="N25" s="3">
        <f t="shared" si="5"/>
        <v>0</v>
      </c>
    </row>
    <row r="26" spans="1:14" x14ac:dyDescent="0.45">
      <c r="A26" s="22">
        <v>2023</v>
      </c>
      <c r="B26" s="22" t="s">
        <v>11</v>
      </c>
      <c r="C26" s="22" t="s">
        <v>85</v>
      </c>
      <c r="D26" s="22">
        <v>4</v>
      </c>
      <c r="E26" s="22">
        <v>27</v>
      </c>
      <c r="F26" s="21"/>
      <c r="G26" s="21"/>
      <c r="H26" s="21"/>
      <c r="I26">
        <f t="shared" si="0"/>
        <v>31</v>
      </c>
      <c r="J26" s="3">
        <f t="shared" si="1"/>
        <v>0.12903225806451613</v>
      </c>
      <c r="K26" s="3">
        <f t="shared" si="2"/>
        <v>0.87096774193548387</v>
      </c>
      <c r="L26" s="3">
        <f t="shared" si="3"/>
        <v>0</v>
      </c>
      <c r="M26" s="3">
        <f t="shared" si="4"/>
        <v>0</v>
      </c>
      <c r="N26" s="3">
        <f t="shared" si="5"/>
        <v>0</v>
      </c>
    </row>
    <row r="27" spans="1:14" x14ac:dyDescent="0.45">
      <c r="A27" s="22">
        <v>2023</v>
      </c>
      <c r="B27" s="22" t="s">
        <v>11</v>
      </c>
      <c r="C27" s="22" t="s">
        <v>55</v>
      </c>
      <c r="D27" s="21"/>
      <c r="E27" s="22">
        <v>12</v>
      </c>
      <c r="F27" s="21"/>
      <c r="G27" s="21"/>
      <c r="H27" s="21"/>
      <c r="I27">
        <f t="shared" si="0"/>
        <v>12</v>
      </c>
      <c r="J27" s="3">
        <f t="shared" si="1"/>
        <v>0</v>
      </c>
      <c r="K27" s="3">
        <f t="shared" si="2"/>
        <v>1</v>
      </c>
      <c r="L27" s="3">
        <f t="shared" si="3"/>
        <v>0</v>
      </c>
      <c r="M27" s="3">
        <f t="shared" si="4"/>
        <v>0</v>
      </c>
      <c r="N27" s="3">
        <f t="shared" si="5"/>
        <v>0</v>
      </c>
    </row>
    <row r="28" spans="1:14" x14ac:dyDescent="0.45">
      <c r="A28" s="22">
        <v>2023</v>
      </c>
      <c r="B28" s="22" t="s">
        <v>11</v>
      </c>
      <c r="C28" s="22" t="s">
        <v>114</v>
      </c>
      <c r="D28" s="21"/>
      <c r="E28" s="22">
        <v>2</v>
      </c>
      <c r="F28" s="21"/>
      <c r="G28" s="21"/>
      <c r="H28" s="21"/>
      <c r="I28">
        <f t="shared" si="0"/>
        <v>2</v>
      </c>
      <c r="J28" s="3">
        <f t="shared" si="1"/>
        <v>0</v>
      </c>
      <c r="K28" s="3">
        <f t="shared" si="2"/>
        <v>1</v>
      </c>
      <c r="L28" s="3">
        <f t="shared" si="3"/>
        <v>0</v>
      </c>
      <c r="M28" s="3">
        <f t="shared" si="4"/>
        <v>0</v>
      </c>
      <c r="N28" s="3">
        <f t="shared" si="5"/>
        <v>0</v>
      </c>
    </row>
    <row r="29" spans="1:14" x14ac:dyDescent="0.45">
      <c r="A29" s="22">
        <v>2023</v>
      </c>
      <c r="B29" s="22" t="s">
        <v>11</v>
      </c>
      <c r="C29" s="22" t="s">
        <v>15</v>
      </c>
      <c r="D29" s="22">
        <v>13</v>
      </c>
      <c r="E29" s="22">
        <v>29</v>
      </c>
      <c r="F29" s="21"/>
      <c r="G29" s="21"/>
      <c r="H29" s="21"/>
      <c r="I29">
        <f t="shared" si="0"/>
        <v>42</v>
      </c>
      <c r="J29" s="3">
        <f t="shared" si="1"/>
        <v>0.30952380952380953</v>
      </c>
      <c r="K29" s="3">
        <f t="shared" si="2"/>
        <v>0.69047619047619047</v>
      </c>
      <c r="L29" s="3">
        <f t="shared" si="3"/>
        <v>0</v>
      </c>
      <c r="M29" s="3">
        <f t="shared" si="4"/>
        <v>0</v>
      </c>
      <c r="N29" s="3">
        <f t="shared" si="5"/>
        <v>0</v>
      </c>
    </row>
    <row r="30" spans="1:14" x14ac:dyDescent="0.45">
      <c r="A30" s="22">
        <v>2023</v>
      </c>
      <c r="B30" s="22" t="s">
        <v>11</v>
      </c>
      <c r="C30" s="22" t="s">
        <v>62</v>
      </c>
      <c r="D30" s="21"/>
      <c r="E30" s="22">
        <v>2</v>
      </c>
      <c r="F30" s="21"/>
      <c r="G30" s="21"/>
      <c r="H30" s="21"/>
      <c r="I30">
        <f t="shared" si="0"/>
        <v>2</v>
      </c>
      <c r="J30" s="3">
        <f t="shared" si="1"/>
        <v>0</v>
      </c>
      <c r="K30" s="3">
        <f t="shared" si="2"/>
        <v>1</v>
      </c>
      <c r="L30" s="3">
        <f t="shared" si="3"/>
        <v>0</v>
      </c>
      <c r="M30" s="3">
        <f t="shared" si="4"/>
        <v>0</v>
      </c>
      <c r="N30" s="3">
        <f t="shared" si="5"/>
        <v>0</v>
      </c>
    </row>
    <row r="31" spans="1:14" x14ac:dyDescent="0.45">
      <c r="A31" s="22">
        <v>2023</v>
      </c>
      <c r="B31" s="22" t="s">
        <v>11</v>
      </c>
      <c r="C31" s="22" t="s">
        <v>86</v>
      </c>
      <c r="D31" s="22">
        <v>1</v>
      </c>
      <c r="E31" s="22">
        <v>71</v>
      </c>
      <c r="F31" s="21"/>
      <c r="G31" s="21"/>
      <c r="H31" s="21"/>
      <c r="I31">
        <f t="shared" si="0"/>
        <v>72</v>
      </c>
      <c r="J31" s="3">
        <f t="shared" si="1"/>
        <v>1.3888888888888888E-2</v>
      </c>
      <c r="K31" s="3">
        <f t="shared" si="2"/>
        <v>0.98611111111111116</v>
      </c>
      <c r="L31" s="3">
        <f t="shared" si="3"/>
        <v>0</v>
      </c>
      <c r="M31" s="3">
        <f t="shared" si="4"/>
        <v>0</v>
      </c>
      <c r="N31" s="3">
        <f t="shared" si="5"/>
        <v>0</v>
      </c>
    </row>
    <row r="32" spans="1:14" x14ac:dyDescent="0.45">
      <c r="A32" s="22">
        <v>2023</v>
      </c>
      <c r="B32" s="22" t="s">
        <v>11</v>
      </c>
      <c r="C32" s="22" t="s">
        <v>89</v>
      </c>
      <c r="D32" s="22">
        <v>7</v>
      </c>
      <c r="E32" s="22">
        <v>6</v>
      </c>
      <c r="F32" s="21"/>
      <c r="G32" s="21"/>
      <c r="H32" s="21"/>
      <c r="I32">
        <f t="shared" si="0"/>
        <v>13</v>
      </c>
      <c r="J32" s="3">
        <f t="shared" si="1"/>
        <v>0.53846153846153844</v>
      </c>
      <c r="K32" s="3">
        <f t="shared" si="2"/>
        <v>0.46153846153846156</v>
      </c>
      <c r="L32" s="3">
        <f t="shared" si="3"/>
        <v>0</v>
      </c>
      <c r="M32" s="3">
        <f t="shared" si="4"/>
        <v>0</v>
      </c>
      <c r="N32" s="3">
        <f t="shared" si="5"/>
        <v>0</v>
      </c>
    </row>
    <row r="33" spans="1:14" x14ac:dyDescent="0.45">
      <c r="A33" s="22">
        <v>2023</v>
      </c>
      <c r="B33" s="22" t="s">
        <v>11</v>
      </c>
      <c r="C33" s="22" t="s">
        <v>107</v>
      </c>
      <c r="D33" s="22">
        <v>1</v>
      </c>
      <c r="E33" s="22">
        <v>15</v>
      </c>
      <c r="F33" s="21"/>
      <c r="G33" s="21"/>
      <c r="H33" s="21"/>
      <c r="I33">
        <f t="shared" si="0"/>
        <v>16</v>
      </c>
      <c r="J33" s="3">
        <f t="shared" si="1"/>
        <v>6.25E-2</v>
      </c>
      <c r="K33" s="3">
        <f t="shared" si="2"/>
        <v>0.9375</v>
      </c>
      <c r="L33" s="3">
        <f t="shared" si="3"/>
        <v>0</v>
      </c>
      <c r="M33" s="3">
        <f t="shared" si="4"/>
        <v>0</v>
      </c>
      <c r="N33" s="3">
        <f t="shared" si="5"/>
        <v>0</v>
      </c>
    </row>
    <row r="34" spans="1:14" x14ac:dyDescent="0.45">
      <c r="A34" s="22">
        <v>2023</v>
      </c>
      <c r="B34" s="22" t="s">
        <v>11</v>
      </c>
      <c r="C34" s="22" t="s">
        <v>65</v>
      </c>
      <c r="D34" s="22">
        <v>2</v>
      </c>
      <c r="E34" s="22">
        <v>9</v>
      </c>
      <c r="F34" s="21"/>
      <c r="G34" s="21"/>
      <c r="H34" s="21"/>
      <c r="I34">
        <f t="shared" si="0"/>
        <v>11</v>
      </c>
      <c r="J34" s="3">
        <f t="shared" si="1"/>
        <v>0.18181818181818182</v>
      </c>
      <c r="K34" s="3">
        <f t="shared" si="2"/>
        <v>0.81818181818181823</v>
      </c>
      <c r="L34" s="3">
        <f t="shared" si="3"/>
        <v>0</v>
      </c>
      <c r="M34" s="3">
        <f t="shared" si="4"/>
        <v>0</v>
      </c>
      <c r="N34" s="3">
        <f t="shared" si="5"/>
        <v>0</v>
      </c>
    </row>
    <row r="35" spans="1:14" x14ac:dyDescent="0.45">
      <c r="A35" s="22">
        <v>2023</v>
      </c>
      <c r="B35" s="22" t="s">
        <v>11</v>
      </c>
      <c r="C35" s="22" t="s">
        <v>91</v>
      </c>
      <c r="D35" s="21"/>
      <c r="E35" s="22">
        <v>5</v>
      </c>
      <c r="F35" s="21"/>
      <c r="G35" s="21"/>
      <c r="H35" s="21"/>
      <c r="I35">
        <f t="shared" si="0"/>
        <v>5</v>
      </c>
      <c r="J35" s="3">
        <f t="shared" si="1"/>
        <v>0</v>
      </c>
      <c r="K35" s="3">
        <f t="shared" si="2"/>
        <v>1</v>
      </c>
      <c r="L35" s="3">
        <f t="shared" si="3"/>
        <v>0</v>
      </c>
      <c r="M35" s="3">
        <f t="shared" si="4"/>
        <v>0</v>
      </c>
      <c r="N35" s="3">
        <f t="shared" si="5"/>
        <v>0</v>
      </c>
    </row>
    <row r="36" spans="1:14" x14ac:dyDescent="0.45">
      <c r="A36" s="22">
        <v>2023</v>
      </c>
      <c r="B36" s="22" t="s">
        <v>11</v>
      </c>
      <c r="C36" s="22" t="s">
        <v>70</v>
      </c>
      <c r="D36" s="21"/>
      <c r="E36" s="22">
        <v>2</v>
      </c>
      <c r="F36" s="21"/>
      <c r="G36" s="21"/>
      <c r="H36" s="21"/>
      <c r="I36">
        <f t="shared" si="0"/>
        <v>2</v>
      </c>
      <c r="J36" s="3">
        <f t="shared" si="1"/>
        <v>0</v>
      </c>
      <c r="K36" s="3">
        <f t="shared" si="2"/>
        <v>1</v>
      </c>
      <c r="L36" s="3">
        <f t="shared" si="3"/>
        <v>0</v>
      </c>
      <c r="M36" s="3">
        <f t="shared" si="4"/>
        <v>0</v>
      </c>
      <c r="N36" s="3">
        <f t="shared" si="5"/>
        <v>0</v>
      </c>
    </row>
    <row r="37" spans="1:14" x14ac:dyDescent="0.45">
      <c r="A37" s="22">
        <v>2023</v>
      </c>
      <c r="B37" s="22" t="s">
        <v>11</v>
      </c>
      <c r="C37" s="22" t="s">
        <v>14</v>
      </c>
      <c r="D37" s="22">
        <v>37</v>
      </c>
      <c r="E37" s="22">
        <v>13</v>
      </c>
      <c r="F37" s="21"/>
      <c r="G37" s="21"/>
      <c r="H37" s="21"/>
      <c r="I37">
        <f t="shared" si="0"/>
        <v>50</v>
      </c>
      <c r="J37" s="3">
        <f t="shared" si="1"/>
        <v>0.74</v>
      </c>
      <c r="K37" s="3">
        <f t="shared" si="2"/>
        <v>0.26</v>
      </c>
      <c r="L37" s="3">
        <f t="shared" si="3"/>
        <v>0</v>
      </c>
      <c r="M37" s="3">
        <f t="shared" si="4"/>
        <v>0</v>
      </c>
      <c r="N37" s="3">
        <f t="shared" si="5"/>
        <v>0</v>
      </c>
    </row>
    <row r="38" spans="1:14" x14ac:dyDescent="0.45">
      <c r="A38" s="22">
        <v>2023</v>
      </c>
      <c r="B38" s="22" t="s">
        <v>11</v>
      </c>
      <c r="C38" s="22" t="s">
        <v>72</v>
      </c>
      <c r="D38" s="22">
        <v>14</v>
      </c>
      <c r="E38" s="22">
        <v>10</v>
      </c>
      <c r="F38" s="21"/>
      <c r="G38" s="21"/>
      <c r="H38" s="21"/>
      <c r="I38">
        <f t="shared" si="0"/>
        <v>24</v>
      </c>
      <c r="J38" s="3">
        <f t="shared" si="1"/>
        <v>0.58333333333333337</v>
      </c>
      <c r="K38" s="3">
        <f t="shared" si="2"/>
        <v>0.41666666666666669</v>
      </c>
      <c r="L38" s="3">
        <f t="shared" si="3"/>
        <v>0</v>
      </c>
      <c r="M38" s="3">
        <f t="shared" si="4"/>
        <v>0</v>
      </c>
      <c r="N38" s="3">
        <f t="shared" si="5"/>
        <v>0</v>
      </c>
    </row>
    <row r="39" spans="1:14" x14ac:dyDescent="0.45">
      <c r="A39" s="22">
        <v>2023</v>
      </c>
      <c r="B39" s="22" t="s">
        <v>11</v>
      </c>
      <c r="C39" s="22" t="s">
        <v>78</v>
      </c>
      <c r="D39" s="21"/>
      <c r="E39" s="22">
        <v>21</v>
      </c>
      <c r="F39" s="21"/>
      <c r="G39" s="21"/>
      <c r="H39" s="21"/>
      <c r="I39">
        <f t="shared" si="0"/>
        <v>21</v>
      </c>
      <c r="J39" s="3">
        <f t="shared" si="1"/>
        <v>0</v>
      </c>
      <c r="K39" s="3">
        <f t="shared" si="2"/>
        <v>1</v>
      </c>
      <c r="L39" s="3">
        <f t="shared" si="3"/>
        <v>0</v>
      </c>
      <c r="M39" s="3">
        <f t="shared" si="4"/>
        <v>0</v>
      </c>
      <c r="N39" s="3">
        <f t="shared" si="5"/>
        <v>0</v>
      </c>
    </row>
    <row r="40" spans="1:14" x14ac:dyDescent="0.45">
      <c r="A40" s="22">
        <v>2023</v>
      </c>
      <c r="B40" s="22" t="s">
        <v>11</v>
      </c>
      <c r="C40" s="22" t="s">
        <v>81</v>
      </c>
      <c r="D40" s="22">
        <v>1</v>
      </c>
      <c r="E40" s="22">
        <v>103</v>
      </c>
      <c r="F40" s="21"/>
      <c r="G40" s="21"/>
      <c r="H40" s="21"/>
      <c r="I40">
        <f t="shared" si="0"/>
        <v>104</v>
      </c>
      <c r="J40" s="3">
        <f t="shared" si="1"/>
        <v>9.6153846153846159E-3</v>
      </c>
      <c r="K40" s="3">
        <f t="shared" si="2"/>
        <v>0.99038461538461542</v>
      </c>
      <c r="L40" s="3">
        <f t="shared" si="3"/>
        <v>0</v>
      </c>
      <c r="M40" s="3">
        <f t="shared" si="4"/>
        <v>0</v>
      </c>
      <c r="N40" s="3">
        <f t="shared" si="5"/>
        <v>0</v>
      </c>
    </row>
    <row r="41" spans="1:14" x14ac:dyDescent="0.45">
      <c r="A41" s="22">
        <v>2023</v>
      </c>
      <c r="B41" s="22" t="s">
        <v>11</v>
      </c>
      <c r="C41" s="22" t="s">
        <v>102</v>
      </c>
      <c r="D41" s="21"/>
      <c r="E41" s="22">
        <v>3</v>
      </c>
      <c r="F41" s="21"/>
      <c r="G41" s="21"/>
      <c r="H41" s="21"/>
      <c r="I41">
        <f t="shared" si="0"/>
        <v>3</v>
      </c>
      <c r="J41" s="3">
        <f t="shared" si="1"/>
        <v>0</v>
      </c>
      <c r="K41" s="3">
        <f t="shared" si="2"/>
        <v>1</v>
      </c>
      <c r="L41" s="3">
        <f t="shared" si="3"/>
        <v>0</v>
      </c>
      <c r="M41" s="3">
        <f t="shared" si="4"/>
        <v>0</v>
      </c>
      <c r="N41" s="3">
        <f t="shared" si="5"/>
        <v>0</v>
      </c>
    </row>
    <row r="42" spans="1:14" x14ac:dyDescent="0.45">
      <c r="A42" s="22">
        <v>2023</v>
      </c>
      <c r="B42" s="22" t="s">
        <v>11</v>
      </c>
      <c r="C42" s="22" t="s">
        <v>16</v>
      </c>
      <c r="D42" s="22">
        <v>61</v>
      </c>
      <c r="E42" s="22">
        <v>35</v>
      </c>
      <c r="F42" s="21"/>
      <c r="G42" s="21"/>
      <c r="H42" s="21"/>
      <c r="I42">
        <f t="shared" si="0"/>
        <v>96</v>
      </c>
      <c r="J42" s="3">
        <f t="shared" si="1"/>
        <v>0.63541666666666663</v>
      </c>
      <c r="K42" s="3">
        <f t="shared" si="2"/>
        <v>0.36458333333333331</v>
      </c>
      <c r="L42" s="3">
        <f t="shared" si="3"/>
        <v>0</v>
      </c>
      <c r="M42" s="3">
        <f t="shared" si="4"/>
        <v>0</v>
      </c>
      <c r="N42" s="3">
        <f t="shared" si="5"/>
        <v>0</v>
      </c>
    </row>
    <row r="43" spans="1:14" x14ac:dyDescent="0.45">
      <c r="A43" s="20">
        <v>2023</v>
      </c>
      <c r="B43" s="20" t="s">
        <v>9</v>
      </c>
      <c r="C43" s="20" t="s">
        <v>163</v>
      </c>
      <c r="D43" s="20">
        <v>2</v>
      </c>
      <c r="E43" s="20">
        <v>2</v>
      </c>
      <c r="F43" s="19"/>
      <c r="G43" s="19"/>
      <c r="H43" s="19"/>
      <c r="I43">
        <f t="shared" si="0"/>
        <v>4</v>
      </c>
      <c r="J43" s="3">
        <f t="shared" si="1"/>
        <v>0.5</v>
      </c>
      <c r="K43" s="3">
        <f t="shared" si="2"/>
        <v>0.5</v>
      </c>
      <c r="L43" s="3">
        <f t="shared" si="3"/>
        <v>0</v>
      </c>
      <c r="M43" s="3">
        <f t="shared" si="4"/>
        <v>0</v>
      </c>
      <c r="N43" s="3">
        <f t="shared" si="5"/>
        <v>0</v>
      </c>
    </row>
    <row r="44" spans="1:14" x14ac:dyDescent="0.45">
      <c r="A44" s="20">
        <v>2023</v>
      </c>
      <c r="B44" s="20" t="s">
        <v>9</v>
      </c>
      <c r="C44" s="20" t="s">
        <v>17</v>
      </c>
      <c r="D44" s="20">
        <v>2</v>
      </c>
      <c r="E44" s="20">
        <v>5</v>
      </c>
      <c r="F44" s="19"/>
      <c r="G44" s="19"/>
      <c r="H44" s="19"/>
      <c r="I44">
        <f t="shared" si="0"/>
        <v>7</v>
      </c>
      <c r="J44" s="3">
        <f t="shared" si="1"/>
        <v>0.2857142857142857</v>
      </c>
      <c r="K44" s="3">
        <f t="shared" si="2"/>
        <v>0.7142857142857143</v>
      </c>
      <c r="L44" s="3">
        <f t="shared" si="3"/>
        <v>0</v>
      </c>
      <c r="M44" s="3">
        <f t="shared" si="4"/>
        <v>0</v>
      </c>
      <c r="N44" s="3">
        <f t="shared" si="5"/>
        <v>0</v>
      </c>
    </row>
    <row r="45" spans="1:14" x14ac:dyDescent="0.45">
      <c r="A45" s="20">
        <v>2023</v>
      </c>
      <c r="B45" s="20" t="s">
        <v>9</v>
      </c>
      <c r="C45" s="20" t="s">
        <v>18</v>
      </c>
      <c r="D45" s="20">
        <v>7</v>
      </c>
      <c r="E45" s="20">
        <v>9</v>
      </c>
      <c r="F45" s="19"/>
      <c r="G45" s="19"/>
      <c r="H45" s="19"/>
      <c r="I45">
        <f t="shared" si="0"/>
        <v>16</v>
      </c>
      <c r="J45" s="3">
        <f t="shared" si="1"/>
        <v>0.4375</v>
      </c>
      <c r="K45" s="3">
        <f t="shared" si="2"/>
        <v>0.5625</v>
      </c>
      <c r="L45" s="3">
        <f t="shared" si="3"/>
        <v>0</v>
      </c>
      <c r="M45" s="3">
        <f t="shared" si="4"/>
        <v>0</v>
      </c>
      <c r="N45" s="3">
        <f t="shared" si="5"/>
        <v>0</v>
      </c>
    </row>
    <row r="46" spans="1:14" x14ac:dyDescent="0.45">
      <c r="A46" s="20">
        <v>2023</v>
      </c>
      <c r="B46" s="20" t="s">
        <v>9</v>
      </c>
      <c r="C46" s="20" t="s">
        <v>95</v>
      </c>
      <c r="D46" s="20">
        <v>11</v>
      </c>
      <c r="E46" s="20">
        <v>4</v>
      </c>
      <c r="F46" s="19"/>
      <c r="G46" s="19"/>
      <c r="H46" s="19"/>
      <c r="I46">
        <f t="shared" si="0"/>
        <v>15</v>
      </c>
      <c r="J46" s="3">
        <f t="shared" si="1"/>
        <v>0.73333333333333328</v>
      </c>
      <c r="K46" s="3">
        <f t="shared" si="2"/>
        <v>0.26666666666666666</v>
      </c>
      <c r="L46" s="3">
        <f t="shared" si="3"/>
        <v>0</v>
      </c>
      <c r="M46" s="3">
        <f t="shared" si="4"/>
        <v>0</v>
      </c>
      <c r="N46" s="3">
        <f t="shared" si="5"/>
        <v>0</v>
      </c>
    </row>
    <row r="47" spans="1:14" x14ac:dyDescent="0.45">
      <c r="A47" s="20">
        <v>2023</v>
      </c>
      <c r="B47" s="20" t="s">
        <v>9</v>
      </c>
      <c r="C47" s="20" t="s">
        <v>19</v>
      </c>
      <c r="D47" s="19"/>
      <c r="E47" s="20">
        <v>3</v>
      </c>
      <c r="F47" s="19"/>
      <c r="G47" s="19"/>
      <c r="H47" s="19"/>
      <c r="I47">
        <f t="shared" si="0"/>
        <v>3</v>
      </c>
      <c r="J47" s="3">
        <f t="shared" si="1"/>
        <v>0</v>
      </c>
      <c r="K47" s="3">
        <f t="shared" si="2"/>
        <v>1</v>
      </c>
      <c r="L47" s="3">
        <f t="shared" si="3"/>
        <v>0</v>
      </c>
      <c r="M47" s="3">
        <f t="shared" si="4"/>
        <v>0</v>
      </c>
      <c r="N47" s="3">
        <f t="shared" si="5"/>
        <v>0</v>
      </c>
    </row>
    <row r="48" spans="1:14" x14ac:dyDescent="0.45">
      <c r="A48" s="20">
        <v>2023</v>
      </c>
      <c r="B48" s="20" t="s">
        <v>9</v>
      </c>
      <c r="C48" s="20" t="s">
        <v>20</v>
      </c>
      <c r="D48" s="19"/>
      <c r="E48" s="20">
        <v>1</v>
      </c>
      <c r="F48" s="19"/>
      <c r="G48" s="19"/>
      <c r="H48" s="19"/>
      <c r="I48">
        <f t="shared" si="0"/>
        <v>1</v>
      </c>
      <c r="J48" s="3">
        <f t="shared" si="1"/>
        <v>0</v>
      </c>
      <c r="K48" s="3">
        <f t="shared" si="2"/>
        <v>1</v>
      </c>
      <c r="L48" s="3">
        <f t="shared" si="3"/>
        <v>0</v>
      </c>
      <c r="M48" s="3">
        <f t="shared" si="4"/>
        <v>0</v>
      </c>
      <c r="N48" s="3">
        <f t="shared" si="5"/>
        <v>0</v>
      </c>
    </row>
    <row r="49" spans="1:14" x14ac:dyDescent="0.45">
      <c r="A49" s="20">
        <v>2023</v>
      </c>
      <c r="B49" s="20" t="s">
        <v>9</v>
      </c>
      <c r="C49" s="20" t="s">
        <v>168</v>
      </c>
      <c r="D49" s="19"/>
      <c r="E49" s="20">
        <v>4</v>
      </c>
      <c r="F49" s="19"/>
      <c r="G49" s="19"/>
      <c r="H49" s="19"/>
      <c r="I49">
        <f t="shared" si="0"/>
        <v>4</v>
      </c>
      <c r="J49" s="3">
        <f t="shared" si="1"/>
        <v>0</v>
      </c>
      <c r="K49" s="3">
        <f t="shared" si="2"/>
        <v>1</v>
      </c>
      <c r="L49" s="3">
        <f t="shared" si="3"/>
        <v>0</v>
      </c>
      <c r="M49" s="3">
        <f t="shared" si="4"/>
        <v>0</v>
      </c>
      <c r="N49" s="3">
        <f t="shared" si="5"/>
        <v>0</v>
      </c>
    </row>
    <row r="50" spans="1:14" x14ac:dyDescent="0.45">
      <c r="A50" s="20">
        <v>2023</v>
      </c>
      <c r="B50" s="20" t="s">
        <v>9</v>
      </c>
      <c r="C50" s="20" t="s">
        <v>22</v>
      </c>
      <c r="D50" s="20">
        <v>3</v>
      </c>
      <c r="E50" s="19"/>
      <c r="F50" s="19"/>
      <c r="G50" s="19"/>
      <c r="H50" s="19"/>
      <c r="I50">
        <f t="shared" si="0"/>
        <v>3</v>
      </c>
      <c r="J50" s="3">
        <f t="shared" si="1"/>
        <v>1</v>
      </c>
      <c r="K50" s="3">
        <f t="shared" si="2"/>
        <v>0</v>
      </c>
      <c r="L50" s="3">
        <f t="shared" si="3"/>
        <v>0</v>
      </c>
      <c r="M50" s="3">
        <f t="shared" si="4"/>
        <v>0</v>
      </c>
      <c r="N50" s="3">
        <f t="shared" si="5"/>
        <v>0</v>
      </c>
    </row>
    <row r="51" spans="1:14" x14ac:dyDescent="0.45">
      <c r="A51" s="20">
        <v>2023</v>
      </c>
      <c r="B51" s="20" t="s">
        <v>9</v>
      </c>
      <c r="C51" s="20" t="s">
        <v>164</v>
      </c>
      <c r="D51" s="19"/>
      <c r="E51" s="20">
        <v>3</v>
      </c>
      <c r="F51" s="19"/>
      <c r="G51" s="19"/>
      <c r="H51" s="19"/>
      <c r="I51">
        <f t="shared" si="0"/>
        <v>3</v>
      </c>
      <c r="J51" s="3">
        <f t="shared" si="1"/>
        <v>0</v>
      </c>
      <c r="K51" s="3">
        <f t="shared" si="2"/>
        <v>1</v>
      </c>
      <c r="L51" s="3">
        <f t="shared" si="3"/>
        <v>0</v>
      </c>
      <c r="M51" s="3">
        <f t="shared" si="4"/>
        <v>0</v>
      </c>
      <c r="N51" s="3">
        <f t="shared" si="5"/>
        <v>0</v>
      </c>
    </row>
    <row r="52" spans="1:14" x14ac:dyDescent="0.45">
      <c r="A52" s="20">
        <v>2023</v>
      </c>
      <c r="B52" s="20" t="s">
        <v>9</v>
      </c>
      <c r="C52" s="20" t="s">
        <v>98</v>
      </c>
      <c r="D52" s="19"/>
      <c r="E52" s="20">
        <v>3</v>
      </c>
      <c r="F52" s="19"/>
      <c r="G52" s="19"/>
      <c r="H52" s="19"/>
      <c r="I52">
        <f t="shared" si="0"/>
        <v>3</v>
      </c>
      <c r="J52" s="3">
        <f t="shared" si="1"/>
        <v>0</v>
      </c>
      <c r="K52" s="3">
        <f t="shared" si="2"/>
        <v>1</v>
      </c>
      <c r="L52" s="3">
        <f t="shared" si="3"/>
        <v>0</v>
      </c>
      <c r="M52" s="3">
        <f t="shared" si="4"/>
        <v>0</v>
      </c>
      <c r="N52" s="3">
        <f t="shared" si="5"/>
        <v>0</v>
      </c>
    </row>
    <row r="53" spans="1:14" x14ac:dyDescent="0.45">
      <c r="A53" s="20">
        <v>2023</v>
      </c>
      <c r="B53" s="20" t="s">
        <v>9</v>
      </c>
      <c r="C53" s="20" t="s">
        <v>10</v>
      </c>
      <c r="D53" s="20">
        <v>10</v>
      </c>
      <c r="E53" s="19"/>
      <c r="F53" s="19"/>
      <c r="G53" s="19"/>
      <c r="H53" s="19"/>
      <c r="I53">
        <f t="shared" si="0"/>
        <v>10</v>
      </c>
      <c r="J53" s="3">
        <f t="shared" si="1"/>
        <v>1</v>
      </c>
      <c r="K53" s="3">
        <f t="shared" si="2"/>
        <v>0</v>
      </c>
      <c r="L53" s="3">
        <f t="shared" si="3"/>
        <v>0</v>
      </c>
      <c r="M53" s="3">
        <f t="shared" si="4"/>
        <v>0</v>
      </c>
      <c r="N53" s="3">
        <f t="shared" si="5"/>
        <v>0</v>
      </c>
    </row>
    <row r="54" spans="1:14" x14ac:dyDescent="0.45">
      <c r="A54" s="20">
        <v>2023</v>
      </c>
      <c r="B54" s="20" t="s">
        <v>9</v>
      </c>
      <c r="C54" s="20" t="s">
        <v>24</v>
      </c>
      <c r="D54" s="20">
        <v>4</v>
      </c>
      <c r="E54" s="19"/>
      <c r="F54" s="19"/>
      <c r="G54" s="19"/>
      <c r="H54" s="19"/>
      <c r="I54">
        <f t="shared" si="0"/>
        <v>4</v>
      </c>
      <c r="J54" s="3">
        <f t="shared" si="1"/>
        <v>1</v>
      </c>
      <c r="K54" s="3">
        <f t="shared" si="2"/>
        <v>0</v>
      </c>
      <c r="L54" s="3">
        <f t="shared" si="3"/>
        <v>0</v>
      </c>
      <c r="M54" s="3">
        <f t="shared" si="4"/>
        <v>0</v>
      </c>
      <c r="N54" s="3">
        <f t="shared" si="5"/>
        <v>0</v>
      </c>
    </row>
    <row r="55" spans="1:14" x14ac:dyDescent="0.45">
      <c r="A55" s="20">
        <v>2023</v>
      </c>
      <c r="B55" s="20" t="s">
        <v>9</v>
      </c>
      <c r="C55" s="20" t="s">
        <v>169</v>
      </c>
      <c r="D55" s="19"/>
      <c r="E55" s="20">
        <v>1</v>
      </c>
      <c r="F55" s="19"/>
      <c r="G55" s="19"/>
      <c r="H55" s="19"/>
      <c r="I55">
        <f t="shared" si="0"/>
        <v>1</v>
      </c>
      <c r="J55" s="3">
        <f t="shared" si="1"/>
        <v>0</v>
      </c>
      <c r="K55" s="3">
        <f t="shared" si="2"/>
        <v>1</v>
      </c>
      <c r="L55" s="3">
        <f t="shared" si="3"/>
        <v>0</v>
      </c>
      <c r="M55" s="3">
        <f t="shared" si="4"/>
        <v>0</v>
      </c>
      <c r="N55" s="3">
        <f t="shared" si="5"/>
        <v>0</v>
      </c>
    </row>
    <row r="56" spans="1:14" x14ac:dyDescent="0.45">
      <c r="A56" s="20">
        <v>2023</v>
      </c>
      <c r="B56" s="20" t="s">
        <v>9</v>
      </c>
      <c r="C56" s="20" t="s">
        <v>25</v>
      </c>
      <c r="D56" s="20">
        <v>2</v>
      </c>
      <c r="E56" s="20">
        <v>1</v>
      </c>
      <c r="F56" s="19"/>
      <c r="G56" s="19"/>
      <c r="H56" s="19"/>
      <c r="I56">
        <f t="shared" si="0"/>
        <v>3</v>
      </c>
      <c r="J56" s="3">
        <f t="shared" si="1"/>
        <v>0.66666666666666663</v>
      </c>
      <c r="K56" s="3">
        <f t="shared" si="2"/>
        <v>0.33333333333333331</v>
      </c>
      <c r="L56" s="3">
        <f t="shared" si="3"/>
        <v>0</v>
      </c>
      <c r="M56" s="3">
        <f t="shared" si="4"/>
        <v>0</v>
      </c>
      <c r="N56" s="3">
        <f t="shared" si="5"/>
        <v>0</v>
      </c>
    </row>
    <row r="57" spans="1:14" x14ac:dyDescent="0.45">
      <c r="A57" s="20">
        <v>2023</v>
      </c>
      <c r="B57" s="20" t="s">
        <v>9</v>
      </c>
      <c r="C57" s="20" t="s">
        <v>108</v>
      </c>
      <c r="D57" s="20">
        <v>6</v>
      </c>
      <c r="E57" s="19"/>
      <c r="F57" s="19"/>
      <c r="G57" s="19"/>
      <c r="H57" s="19"/>
      <c r="I57">
        <f t="shared" si="0"/>
        <v>6</v>
      </c>
      <c r="J57" s="3">
        <f t="shared" si="1"/>
        <v>1</v>
      </c>
      <c r="K57" s="3">
        <f t="shared" si="2"/>
        <v>0</v>
      </c>
      <c r="L57" s="3">
        <f t="shared" si="3"/>
        <v>0</v>
      </c>
      <c r="M57" s="3">
        <f t="shared" si="4"/>
        <v>0</v>
      </c>
      <c r="N57" s="3">
        <f t="shared" si="5"/>
        <v>0</v>
      </c>
    </row>
    <row r="58" spans="1:14" x14ac:dyDescent="0.45">
      <c r="A58" s="20">
        <v>2023</v>
      </c>
      <c r="B58" s="20" t="s">
        <v>9</v>
      </c>
      <c r="C58" s="20" t="s">
        <v>119</v>
      </c>
      <c r="D58" s="20">
        <v>3</v>
      </c>
      <c r="E58" s="19"/>
      <c r="F58" s="19"/>
      <c r="G58" s="19"/>
      <c r="H58" s="19"/>
      <c r="I58">
        <f t="shared" si="0"/>
        <v>3</v>
      </c>
      <c r="J58" s="3">
        <f t="shared" si="1"/>
        <v>1</v>
      </c>
      <c r="K58" s="3">
        <f t="shared" si="2"/>
        <v>0</v>
      </c>
      <c r="L58" s="3">
        <f t="shared" si="3"/>
        <v>0</v>
      </c>
      <c r="M58" s="3">
        <f t="shared" si="4"/>
        <v>0</v>
      </c>
      <c r="N58" s="3">
        <f t="shared" si="5"/>
        <v>0</v>
      </c>
    </row>
    <row r="59" spans="1:14" x14ac:dyDescent="0.45">
      <c r="A59" s="20">
        <v>2023</v>
      </c>
      <c r="B59" s="20" t="s">
        <v>9</v>
      </c>
      <c r="C59" s="20" t="s">
        <v>26</v>
      </c>
      <c r="D59" s="20">
        <v>2</v>
      </c>
      <c r="E59" s="20">
        <v>3</v>
      </c>
      <c r="F59" s="19"/>
      <c r="G59" s="19"/>
      <c r="H59" s="19"/>
      <c r="I59">
        <f t="shared" si="0"/>
        <v>5</v>
      </c>
      <c r="J59" s="3">
        <f t="shared" si="1"/>
        <v>0.4</v>
      </c>
      <c r="K59" s="3">
        <f t="shared" si="2"/>
        <v>0.6</v>
      </c>
      <c r="L59" s="3">
        <f t="shared" si="3"/>
        <v>0</v>
      </c>
      <c r="M59" s="3">
        <f t="shared" si="4"/>
        <v>0</v>
      </c>
      <c r="N59" s="3">
        <f t="shared" si="5"/>
        <v>0</v>
      </c>
    </row>
    <row r="60" spans="1:14" x14ac:dyDescent="0.45">
      <c r="A60" s="20">
        <v>2023</v>
      </c>
      <c r="B60" s="20" t="s">
        <v>9</v>
      </c>
      <c r="C60" s="20" t="s">
        <v>109</v>
      </c>
      <c r="D60" s="20">
        <v>2</v>
      </c>
      <c r="E60" s="19"/>
      <c r="F60" s="19"/>
      <c r="G60" s="19"/>
      <c r="H60" s="19"/>
      <c r="I60">
        <f t="shared" si="0"/>
        <v>2</v>
      </c>
      <c r="J60" s="3">
        <f t="shared" si="1"/>
        <v>1</v>
      </c>
      <c r="K60" s="3">
        <f t="shared" si="2"/>
        <v>0</v>
      </c>
      <c r="L60" s="3">
        <f t="shared" si="3"/>
        <v>0</v>
      </c>
      <c r="M60" s="3">
        <f t="shared" si="4"/>
        <v>0</v>
      </c>
      <c r="N60" s="3">
        <f t="shared" si="5"/>
        <v>0</v>
      </c>
    </row>
    <row r="61" spans="1:14" x14ac:dyDescent="0.45">
      <c r="A61" s="20">
        <v>2023</v>
      </c>
      <c r="B61" s="20" t="s">
        <v>9</v>
      </c>
      <c r="C61" s="20" t="s">
        <v>122</v>
      </c>
      <c r="D61" s="19"/>
      <c r="E61" s="20">
        <v>6</v>
      </c>
      <c r="F61" s="19"/>
      <c r="G61" s="19"/>
      <c r="H61" s="19"/>
      <c r="I61">
        <f t="shared" si="0"/>
        <v>6</v>
      </c>
      <c r="J61" s="3">
        <f t="shared" si="1"/>
        <v>0</v>
      </c>
      <c r="K61" s="3">
        <f t="shared" si="2"/>
        <v>1</v>
      </c>
      <c r="L61" s="3">
        <f t="shared" si="3"/>
        <v>0</v>
      </c>
      <c r="M61" s="3">
        <f t="shared" si="4"/>
        <v>0</v>
      </c>
      <c r="N61" s="3">
        <f t="shared" si="5"/>
        <v>0</v>
      </c>
    </row>
    <row r="62" spans="1:14" x14ac:dyDescent="0.45">
      <c r="A62" s="20">
        <v>2023</v>
      </c>
      <c r="B62" s="20" t="s">
        <v>9</v>
      </c>
      <c r="C62" s="20" t="s">
        <v>106</v>
      </c>
      <c r="D62" s="20">
        <v>9</v>
      </c>
      <c r="E62" s="20">
        <v>4</v>
      </c>
      <c r="F62" s="19"/>
      <c r="G62" s="19"/>
      <c r="H62" s="19"/>
      <c r="I62">
        <f t="shared" si="0"/>
        <v>13</v>
      </c>
      <c r="J62" s="3">
        <f t="shared" si="1"/>
        <v>0.69230769230769229</v>
      </c>
      <c r="K62" s="3">
        <f t="shared" si="2"/>
        <v>0.30769230769230771</v>
      </c>
      <c r="L62" s="3">
        <f t="shared" si="3"/>
        <v>0</v>
      </c>
      <c r="M62" s="3">
        <f t="shared" si="4"/>
        <v>0</v>
      </c>
      <c r="N62" s="3">
        <f t="shared" si="5"/>
        <v>0</v>
      </c>
    </row>
    <row r="63" spans="1:14" x14ac:dyDescent="0.45">
      <c r="A63" s="20">
        <v>2023</v>
      </c>
      <c r="B63" s="20" t="s">
        <v>9</v>
      </c>
      <c r="C63" s="20" t="s">
        <v>28</v>
      </c>
      <c r="D63" s="19"/>
      <c r="E63" s="20">
        <v>3</v>
      </c>
      <c r="F63" s="19"/>
      <c r="G63" s="19"/>
      <c r="H63" s="19"/>
      <c r="I63">
        <f t="shared" si="0"/>
        <v>3</v>
      </c>
      <c r="J63" s="3">
        <f t="shared" si="1"/>
        <v>0</v>
      </c>
      <c r="K63" s="3">
        <f t="shared" si="2"/>
        <v>1</v>
      </c>
      <c r="L63" s="3">
        <f t="shared" si="3"/>
        <v>0</v>
      </c>
      <c r="M63" s="3">
        <f t="shared" si="4"/>
        <v>0</v>
      </c>
      <c r="N63" s="3">
        <f t="shared" si="5"/>
        <v>0</v>
      </c>
    </row>
    <row r="64" spans="1:14" x14ac:dyDescent="0.45">
      <c r="A64" s="20">
        <v>2023</v>
      </c>
      <c r="B64" s="20" t="s">
        <v>9</v>
      </c>
      <c r="C64" s="20" t="s">
        <v>105</v>
      </c>
      <c r="D64" s="20">
        <v>14</v>
      </c>
      <c r="E64" s="19"/>
      <c r="F64" s="19"/>
      <c r="G64" s="19"/>
      <c r="H64" s="19"/>
      <c r="I64">
        <f t="shared" si="0"/>
        <v>14</v>
      </c>
      <c r="J64" s="3">
        <f t="shared" si="1"/>
        <v>1</v>
      </c>
      <c r="K64" s="3">
        <f t="shared" si="2"/>
        <v>0</v>
      </c>
      <c r="L64" s="3">
        <f t="shared" si="3"/>
        <v>0</v>
      </c>
      <c r="M64" s="3">
        <f t="shared" si="4"/>
        <v>0</v>
      </c>
      <c r="N64" s="3">
        <f t="shared" si="5"/>
        <v>0</v>
      </c>
    </row>
    <row r="65" spans="1:14" x14ac:dyDescent="0.45">
      <c r="A65" s="20">
        <v>2023</v>
      </c>
      <c r="B65" s="20" t="s">
        <v>9</v>
      </c>
      <c r="C65" s="20" t="s">
        <v>118</v>
      </c>
      <c r="D65" s="20">
        <v>2</v>
      </c>
      <c r="E65" s="20">
        <v>5</v>
      </c>
      <c r="F65" s="19"/>
      <c r="G65" s="19"/>
      <c r="H65" s="19"/>
      <c r="I65">
        <f t="shared" si="0"/>
        <v>7</v>
      </c>
      <c r="J65" s="3">
        <f t="shared" si="1"/>
        <v>0.2857142857142857</v>
      </c>
      <c r="K65" s="3">
        <f t="shared" si="2"/>
        <v>0.7142857142857143</v>
      </c>
      <c r="L65" s="3">
        <f t="shared" si="3"/>
        <v>0</v>
      </c>
      <c r="M65" s="3">
        <f t="shared" si="4"/>
        <v>0</v>
      </c>
      <c r="N65" s="3">
        <f t="shared" si="5"/>
        <v>0</v>
      </c>
    </row>
    <row r="66" spans="1:14" x14ac:dyDescent="0.45">
      <c r="A66" s="20">
        <v>2023</v>
      </c>
      <c r="B66" s="20" t="s">
        <v>9</v>
      </c>
      <c r="C66" s="20" t="s">
        <v>29</v>
      </c>
      <c r="D66" s="20">
        <v>4</v>
      </c>
      <c r="E66" s="20">
        <v>10</v>
      </c>
      <c r="F66" s="19"/>
      <c r="G66" s="19"/>
      <c r="H66" s="19"/>
      <c r="I66">
        <f t="shared" si="0"/>
        <v>14</v>
      </c>
      <c r="J66" s="3">
        <f t="shared" si="1"/>
        <v>0.2857142857142857</v>
      </c>
      <c r="K66" s="3">
        <f t="shared" si="2"/>
        <v>0.7142857142857143</v>
      </c>
      <c r="L66" s="3">
        <f t="shared" si="3"/>
        <v>0</v>
      </c>
      <c r="M66" s="3">
        <f t="shared" si="4"/>
        <v>0</v>
      </c>
      <c r="N66" s="3">
        <f t="shared" si="5"/>
        <v>0</v>
      </c>
    </row>
    <row r="67" spans="1:14" x14ac:dyDescent="0.45">
      <c r="A67" s="20">
        <v>2023</v>
      </c>
      <c r="B67" s="20" t="s">
        <v>9</v>
      </c>
      <c r="C67" s="20" t="s">
        <v>30</v>
      </c>
      <c r="D67" s="19"/>
      <c r="E67" s="20">
        <v>5</v>
      </c>
      <c r="F67" s="19"/>
      <c r="G67" s="19"/>
      <c r="H67" s="19"/>
      <c r="I67">
        <f t="shared" ref="I67:I122" si="6">SUM(D67:H67)</f>
        <v>5</v>
      </c>
      <c r="J67" s="3">
        <f t="shared" ref="J67:J122" si="7">D67/I67</f>
        <v>0</v>
      </c>
      <c r="K67" s="3">
        <f t="shared" ref="K67:K120" si="8">E67/I67</f>
        <v>1</v>
      </c>
      <c r="L67" s="3">
        <f t="shared" ref="L67:L120" si="9">F67/I67</f>
        <v>0</v>
      </c>
      <c r="M67" s="3">
        <f t="shared" ref="M67:M120" si="10">G67/I67</f>
        <v>0</v>
      </c>
      <c r="N67" s="3">
        <f t="shared" ref="N67:N120" si="11">H67/I67</f>
        <v>0</v>
      </c>
    </row>
    <row r="68" spans="1:14" x14ac:dyDescent="0.45">
      <c r="A68" s="20">
        <v>2023</v>
      </c>
      <c r="B68" s="20" t="s">
        <v>9</v>
      </c>
      <c r="C68" s="20" t="s">
        <v>31</v>
      </c>
      <c r="D68" s="19"/>
      <c r="E68" s="20">
        <v>5</v>
      </c>
      <c r="F68" s="19"/>
      <c r="G68" s="19"/>
      <c r="H68" s="19"/>
      <c r="I68">
        <f t="shared" si="6"/>
        <v>5</v>
      </c>
      <c r="J68" s="3">
        <f t="shared" si="7"/>
        <v>0</v>
      </c>
      <c r="K68" s="3">
        <f t="shared" si="8"/>
        <v>1</v>
      </c>
      <c r="L68" s="3">
        <f t="shared" si="9"/>
        <v>0</v>
      </c>
      <c r="M68" s="3">
        <f t="shared" si="10"/>
        <v>0</v>
      </c>
      <c r="N68" s="3">
        <f t="shared" si="11"/>
        <v>0</v>
      </c>
    </row>
    <row r="69" spans="1:14" x14ac:dyDescent="0.45">
      <c r="A69" s="20">
        <v>2023</v>
      </c>
      <c r="B69" s="20" t="s">
        <v>9</v>
      </c>
      <c r="C69" s="20" t="s">
        <v>32</v>
      </c>
      <c r="D69" s="20">
        <v>4</v>
      </c>
      <c r="E69" s="19"/>
      <c r="F69" s="19"/>
      <c r="G69" s="19"/>
      <c r="H69" s="19"/>
      <c r="I69">
        <f t="shared" si="6"/>
        <v>4</v>
      </c>
      <c r="J69" s="3">
        <f t="shared" si="7"/>
        <v>1</v>
      </c>
      <c r="K69" s="3">
        <f t="shared" si="8"/>
        <v>0</v>
      </c>
      <c r="L69" s="3">
        <f t="shared" si="9"/>
        <v>0</v>
      </c>
      <c r="M69" s="3">
        <f t="shared" si="10"/>
        <v>0</v>
      </c>
      <c r="N69" s="3">
        <f t="shared" si="11"/>
        <v>0</v>
      </c>
    </row>
    <row r="70" spans="1:14" x14ac:dyDescent="0.45">
      <c r="A70" s="20">
        <v>2023</v>
      </c>
      <c r="B70" s="20" t="s">
        <v>9</v>
      </c>
      <c r="C70" s="20" t="s">
        <v>110</v>
      </c>
      <c r="D70" s="20">
        <v>4</v>
      </c>
      <c r="E70" s="19"/>
      <c r="F70" s="19"/>
      <c r="G70" s="19"/>
      <c r="H70" s="19"/>
      <c r="I70">
        <f t="shared" si="6"/>
        <v>4</v>
      </c>
      <c r="J70" s="3">
        <f t="shared" si="7"/>
        <v>1</v>
      </c>
      <c r="K70" s="3">
        <f t="shared" si="8"/>
        <v>0</v>
      </c>
      <c r="L70" s="3">
        <f t="shared" si="9"/>
        <v>0</v>
      </c>
      <c r="M70" s="3">
        <f t="shared" si="10"/>
        <v>0</v>
      </c>
      <c r="N70" s="3">
        <f t="shared" si="11"/>
        <v>0</v>
      </c>
    </row>
    <row r="71" spans="1:14" x14ac:dyDescent="0.45">
      <c r="A71" s="20">
        <v>2023</v>
      </c>
      <c r="B71" s="20" t="s">
        <v>9</v>
      </c>
      <c r="C71" s="20" t="s">
        <v>111</v>
      </c>
      <c r="D71" s="19"/>
      <c r="E71" s="20">
        <v>2</v>
      </c>
      <c r="F71" s="19"/>
      <c r="G71" s="19"/>
      <c r="H71" s="19"/>
      <c r="I71">
        <f t="shared" si="6"/>
        <v>2</v>
      </c>
      <c r="J71" s="3">
        <f t="shared" si="7"/>
        <v>0</v>
      </c>
      <c r="K71" s="3">
        <f t="shared" si="8"/>
        <v>1</v>
      </c>
      <c r="L71" s="3">
        <f t="shared" si="9"/>
        <v>0</v>
      </c>
      <c r="M71" s="3">
        <f t="shared" si="10"/>
        <v>0</v>
      </c>
      <c r="N71" s="3">
        <f t="shared" si="11"/>
        <v>0</v>
      </c>
    </row>
    <row r="72" spans="1:14" x14ac:dyDescent="0.45">
      <c r="A72" s="20">
        <v>2023</v>
      </c>
      <c r="B72" s="20" t="s">
        <v>9</v>
      </c>
      <c r="C72" s="20" t="s">
        <v>34</v>
      </c>
      <c r="D72" s="20">
        <v>6</v>
      </c>
      <c r="E72" s="20">
        <v>3</v>
      </c>
      <c r="F72" s="19"/>
      <c r="G72" s="19"/>
      <c r="H72" s="19"/>
      <c r="I72">
        <f t="shared" si="6"/>
        <v>9</v>
      </c>
      <c r="J72" s="3">
        <f t="shared" si="7"/>
        <v>0.66666666666666663</v>
      </c>
      <c r="K72" s="3">
        <f t="shared" si="8"/>
        <v>0.33333333333333331</v>
      </c>
      <c r="L72" s="3">
        <f t="shared" si="9"/>
        <v>0</v>
      </c>
      <c r="M72" s="3">
        <f t="shared" si="10"/>
        <v>0</v>
      </c>
      <c r="N72" s="3">
        <f t="shared" si="11"/>
        <v>0</v>
      </c>
    </row>
    <row r="73" spans="1:14" x14ac:dyDescent="0.45">
      <c r="A73" s="20">
        <v>2023</v>
      </c>
      <c r="B73" s="20" t="s">
        <v>9</v>
      </c>
      <c r="C73" s="20" t="s">
        <v>35</v>
      </c>
      <c r="D73" s="20">
        <v>2</v>
      </c>
      <c r="E73" s="20">
        <v>1</v>
      </c>
      <c r="F73" s="19"/>
      <c r="G73" s="19"/>
      <c r="H73" s="19"/>
      <c r="I73">
        <f t="shared" si="6"/>
        <v>3</v>
      </c>
      <c r="J73" s="3">
        <f t="shared" si="7"/>
        <v>0.66666666666666663</v>
      </c>
      <c r="K73" s="3">
        <f t="shared" si="8"/>
        <v>0.33333333333333331</v>
      </c>
      <c r="L73" s="3">
        <f t="shared" si="9"/>
        <v>0</v>
      </c>
      <c r="M73" s="3">
        <f t="shared" si="10"/>
        <v>0</v>
      </c>
      <c r="N73" s="3">
        <f t="shared" si="11"/>
        <v>0</v>
      </c>
    </row>
    <row r="74" spans="1:14" x14ac:dyDescent="0.45">
      <c r="A74" s="20">
        <v>2023</v>
      </c>
      <c r="B74" s="20" t="s">
        <v>9</v>
      </c>
      <c r="C74" s="20" t="s">
        <v>159</v>
      </c>
      <c r="D74" s="20">
        <v>2</v>
      </c>
      <c r="E74" s="20">
        <v>2</v>
      </c>
      <c r="F74" s="19"/>
      <c r="G74" s="19"/>
      <c r="H74" s="19"/>
      <c r="I74">
        <f t="shared" si="6"/>
        <v>4</v>
      </c>
      <c r="J74" s="3">
        <f t="shared" si="7"/>
        <v>0.5</v>
      </c>
      <c r="K74" s="3">
        <f t="shared" si="8"/>
        <v>0.5</v>
      </c>
      <c r="L74" s="3">
        <f t="shared" si="9"/>
        <v>0</v>
      </c>
      <c r="M74" s="3">
        <f t="shared" si="10"/>
        <v>0</v>
      </c>
      <c r="N74" s="3">
        <f t="shared" si="11"/>
        <v>0</v>
      </c>
    </row>
    <row r="75" spans="1:14" x14ac:dyDescent="0.45">
      <c r="A75" s="20">
        <v>2023</v>
      </c>
      <c r="B75" s="20" t="s">
        <v>9</v>
      </c>
      <c r="C75" s="20" t="s">
        <v>37</v>
      </c>
      <c r="D75" s="20">
        <v>5</v>
      </c>
      <c r="E75" s="19"/>
      <c r="F75" s="19"/>
      <c r="G75" s="19"/>
      <c r="H75" s="19"/>
      <c r="I75">
        <f t="shared" si="6"/>
        <v>5</v>
      </c>
      <c r="J75" s="3">
        <f t="shared" si="7"/>
        <v>1</v>
      </c>
      <c r="K75" s="3">
        <f t="shared" si="8"/>
        <v>0</v>
      </c>
      <c r="L75" s="3">
        <f t="shared" si="9"/>
        <v>0</v>
      </c>
      <c r="M75" s="3">
        <f t="shared" si="10"/>
        <v>0</v>
      </c>
      <c r="N75" s="3">
        <f t="shared" si="11"/>
        <v>0</v>
      </c>
    </row>
    <row r="76" spans="1:14" x14ac:dyDescent="0.45">
      <c r="A76" s="20">
        <v>2023</v>
      </c>
      <c r="B76" s="20" t="s">
        <v>9</v>
      </c>
      <c r="C76" s="20" t="s">
        <v>38</v>
      </c>
      <c r="D76" s="19"/>
      <c r="E76" s="19"/>
      <c r="F76" s="19"/>
      <c r="G76" s="20">
        <v>1</v>
      </c>
      <c r="H76" s="19"/>
      <c r="I76">
        <f t="shared" si="6"/>
        <v>1</v>
      </c>
      <c r="J76" s="3">
        <f t="shared" si="7"/>
        <v>0</v>
      </c>
      <c r="K76" s="3">
        <f t="shared" si="8"/>
        <v>0</v>
      </c>
      <c r="L76" s="3">
        <f t="shared" si="9"/>
        <v>0</v>
      </c>
      <c r="M76" s="3">
        <f t="shared" si="10"/>
        <v>1</v>
      </c>
      <c r="N76" s="3">
        <f t="shared" si="11"/>
        <v>0</v>
      </c>
    </row>
    <row r="77" spans="1:14" x14ac:dyDescent="0.45">
      <c r="A77" s="20">
        <v>2023</v>
      </c>
      <c r="B77" s="20" t="s">
        <v>9</v>
      </c>
      <c r="C77" s="20" t="s">
        <v>39</v>
      </c>
      <c r="D77" s="20">
        <v>4</v>
      </c>
      <c r="E77" s="19"/>
      <c r="F77" s="19"/>
      <c r="G77" s="19"/>
      <c r="H77" s="19"/>
      <c r="I77">
        <f t="shared" si="6"/>
        <v>4</v>
      </c>
      <c r="J77" s="3">
        <f t="shared" si="7"/>
        <v>1</v>
      </c>
      <c r="K77" s="3">
        <f t="shared" si="8"/>
        <v>0</v>
      </c>
      <c r="L77" s="3">
        <f t="shared" si="9"/>
        <v>0</v>
      </c>
      <c r="M77" s="3">
        <f t="shared" si="10"/>
        <v>0</v>
      </c>
      <c r="N77" s="3">
        <f t="shared" si="11"/>
        <v>0</v>
      </c>
    </row>
    <row r="78" spans="1:14" x14ac:dyDescent="0.45">
      <c r="A78" s="20">
        <v>2023</v>
      </c>
      <c r="B78" s="20" t="s">
        <v>9</v>
      </c>
      <c r="C78" s="20" t="s">
        <v>40</v>
      </c>
      <c r="D78" s="20">
        <v>2</v>
      </c>
      <c r="E78" s="20">
        <v>4</v>
      </c>
      <c r="F78" s="19"/>
      <c r="G78" s="19"/>
      <c r="H78" s="19"/>
      <c r="I78">
        <f t="shared" si="6"/>
        <v>6</v>
      </c>
      <c r="J78" s="3">
        <f t="shared" si="7"/>
        <v>0.33333333333333331</v>
      </c>
      <c r="K78" s="3">
        <f t="shared" si="8"/>
        <v>0.66666666666666663</v>
      </c>
      <c r="L78" s="3">
        <f t="shared" si="9"/>
        <v>0</v>
      </c>
      <c r="M78" s="3">
        <f t="shared" si="10"/>
        <v>0</v>
      </c>
      <c r="N78" s="3">
        <f t="shared" si="11"/>
        <v>0</v>
      </c>
    </row>
    <row r="79" spans="1:14" x14ac:dyDescent="0.45">
      <c r="A79" s="20">
        <v>2023</v>
      </c>
      <c r="B79" s="20" t="s">
        <v>9</v>
      </c>
      <c r="C79" s="20" t="s">
        <v>120</v>
      </c>
      <c r="D79" s="19"/>
      <c r="E79" s="20">
        <v>4</v>
      </c>
      <c r="F79" s="19"/>
      <c r="G79" s="19"/>
      <c r="H79" s="19"/>
      <c r="I79">
        <f t="shared" si="6"/>
        <v>4</v>
      </c>
      <c r="J79" s="3">
        <f t="shared" si="7"/>
        <v>0</v>
      </c>
      <c r="K79" s="3">
        <f t="shared" si="8"/>
        <v>1</v>
      </c>
      <c r="L79" s="3">
        <f t="shared" si="9"/>
        <v>0</v>
      </c>
      <c r="M79" s="3">
        <f t="shared" si="10"/>
        <v>0</v>
      </c>
      <c r="N79" s="3">
        <f t="shared" si="11"/>
        <v>0</v>
      </c>
    </row>
    <row r="80" spans="1:14" x14ac:dyDescent="0.45">
      <c r="A80" s="20">
        <v>2023</v>
      </c>
      <c r="B80" s="20" t="s">
        <v>9</v>
      </c>
      <c r="C80" s="20" t="s">
        <v>41</v>
      </c>
      <c r="D80" s="20">
        <v>3</v>
      </c>
      <c r="E80" s="19"/>
      <c r="F80" s="19"/>
      <c r="G80" s="19"/>
      <c r="H80" s="19"/>
      <c r="I80">
        <f t="shared" si="6"/>
        <v>3</v>
      </c>
      <c r="J80" s="3">
        <f t="shared" si="7"/>
        <v>1</v>
      </c>
      <c r="K80" s="3">
        <f t="shared" si="8"/>
        <v>0</v>
      </c>
      <c r="L80" s="3">
        <f t="shared" si="9"/>
        <v>0</v>
      </c>
      <c r="M80" s="3">
        <f t="shared" si="10"/>
        <v>0</v>
      </c>
      <c r="N80" s="3">
        <f t="shared" si="11"/>
        <v>0</v>
      </c>
    </row>
    <row r="81" spans="1:14" x14ac:dyDescent="0.45">
      <c r="A81" s="20">
        <v>2023</v>
      </c>
      <c r="B81" s="20" t="s">
        <v>9</v>
      </c>
      <c r="C81" s="20" t="s">
        <v>42</v>
      </c>
      <c r="D81" s="19"/>
      <c r="E81" s="20">
        <v>1</v>
      </c>
      <c r="F81" s="19"/>
      <c r="G81" s="19"/>
      <c r="H81" s="19"/>
      <c r="I81">
        <f t="shared" si="6"/>
        <v>1</v>
      </c>
      <c r="J81" s="3">
        <f t="shared" si="7"/>
        <v>0</v>
      </c>
      <c r="K81" s="3">
        <f t="shared" si="8"/>
        <v>1</v>
      </c>
      <c r="L81" s="3">
        <f t="shared" si="9"/>
        <v>0</v>
      </c>
      <c r="M81" s="3">
        <f t="shared" si="10"/>
        <v>0</v>
      </c>
      <c r="N81" s="3">
        <f t="shared" si="11"/>
        <v>0</v>
      </c>
    </row>
    <row r="82" spans="1:14" x14ac:dyDescent="0.45">
      <c r="A82" s="20">
        <v>2023</v>
      </c>
      <c r="B82" s="20" t="s">
        <v>9</v>
      </c>
      <c r="C82" s="20" t="s">
        <v>43</v>
      </c>
      <c r="D82" s="19"/>
      <c r="E82" s="20">
        <v>3</v>
      </c>
      <c r="F82" s="19"/>
      <c r="G82" s="19"/>
      <c r="H82" s="19"/>
      <c r="I82">
        <f t="shared" si="6"/>
        <v>3</v>
      </c>
      <c r="J82" s="3">
        <f t="shared" si="7"/>
        <v>0</v>
      </c>
      <c r="K82" s="3">
        <f t="shared" si="8"/>
        <v>1</v>
      </c>
      <c r="L82" s="3">
        <f t="shared" si="9"/>
        <v>0</v>
      </c>
      <c r="M82" s="3">
        <f t="shared" si="10"/>
        <v>0</v>
      </c>
      <c r="N82" s="3">
        <f t="shared" si="11"/>
        <v>0</v>
      </c>
    </row>
    <row r="83" spans="1:14" x14ac:dyDescent="0.45">
      <c r="A83" s="20">
        <v>2023</v>
      </c>
      <c r="B83" s="20" t="s">
        <v>9</v>
      </c>
      <c r="C83" s="20" t="s">
        <v>44</v>
      </c>
      <c r="D83" s="20">
        <v>1</v>
      </c>
      <c r="E83" s="19"/>
      <c r="F83" s="19"/>
      <c r="G83" s="19"/>
      <c r="H83" s="19"/>
      <c r="I83">
        <f t="shared" si="6"/>
        <v>1</v>
      </c>
      <c r="J83" s="3">
        <f t="shared" si="7"/>
        <v>1</v>
      </c>
      <c r="K83" s="3">
        <f t="shared" si="8"/>
        <v>0</v>
      </c>
      <c r="L83" s="3">
        <f t="shared" si="9"/>
        <v>0</v>
      </c>
      <c r="M83" s="3">
        <f t="shared" si="10"/>
        <v>0</v>
      </c>
      <c r="N83" s="3">
        <f t="shared" si="11"/>
        <v>0</v>
      </c>
    </row>
    <row r="84" spans="1:14" x14ac:dyDescent="0.45">
      <c r="A84" s="20">
        <v>2023</v>
      </c>
      <c r="B84" s="20" t="s">
        <v>9</v>
      </c>
      <c r="C84" s="20" t="s">
        <v>121</v>
      </c>
      <c r="D84" s="19"/>
      <c r="E84" s="20">
        <v>6</v>
      </c>
      <c r="F84" s="19"/>
      <c r="G84" s="19"/>
      <c r="H84" s="19"/>
      <c r="I84">
        <f t="shared" si="6"/>
        <v>6</v>
      </c>
      <c r="J84" s="3">
        <f t="shared" si="7"/>
        <v>0</v>
      </c>
      <c r="K84" s="3">
        <f t="shared" si="8"/>
        <v>1</v>
      </c>
      <c r="L84" s="3">
        <f t="shared" si="9"/>
        <v>0</v>
      </c>
      <c r="M84" s="3">
        <f t="shared" si="10"/>
        <v>0</v>
      </c>
      <c r="N84" s="3">
        <f t="shared" si="11"/>
        <v>0</v>
      </c>
    </row>
    <row r="85" spans="1:14" x14ac:dyDescent="0.45">
      <c r="A85" s="20">
        <v>2023</v>
      </c>
      <c r="B85" s="20" t="s">
        <v>9</v>
      </c>
      <c r="C85" s="20" t="s">
        <v>165</v>
      </c>
      <c r="D85" s="20">
        <v>3</v>
      </c>
      <c r="E85" s="19"/>
      <c r="F85" s="19"/>
      <c r="G85" s="19"/>
      <c r="H85" s="19"/>
      <c r="I85">
        <f t="shared" si="6"/>
        <v>3</v>
      </c>
      <c r="J85" s="3">
        <f t="shared" si="7"/>
        <v>1</v>
      </c>
      <c r="K85" s="3">
        <f t="shared" si="8"/>
        <v>0</v>
      </c>
      <c r="L85" s="3">
        <f t="shared" si="9"/>
        <v>0</v>
      </c>
      <c r="M85" s="3">
        <f t="shared" si="10"/>
        <v>0</v>
      </c>
      <c r="N85" s="3">
        <f t="shared" si="11"/>
        <v>0</v>
      </c>
    </row>
    <row r="86" spans="1:14" x14ac:dyDescent="0.45">
      <c r="A86" s="20">
        <v>2023</v>
      </c>
      <c r="B86" s="20" t="s">
        <v>9</v>
      </c>
      <c r="C86" s="20" t="s">
        <v>166</v>
      </c>
      <c r="D86" s="19"/>
      <c r="E86" s="20">
        <v>3</v>
      </c>
      <c r="F86" s="19"/>
      <c r="G86" s="19"/>
      <c r="H86" s="19"/>
      <c r="I86">
        <f t="shared" si="6"/>
        <v>3</v>
      </c>
      <c r="J86" s="3">
        <f t="shared" si="7"/>
        <v>0</v>
      </c>
      <c r="K86" s="3">
        <f t="shared" si="8"/>
        <v>1</v>
      </c>
      <c r="L86" s="3">
        <f t="shared" si="9"/>
        <v>0</v>
      </c>
      <c r="M86" s="3">
        <f t="shared" si="10"/>
        <v>0</v>
      </c>
      <c r="N86" s="3">
        <f t="shared" si="11"/>
        <v>0</v>
      </c>
    </row>
    <row r="87" spans="1:14" x14ac:dyDescent="0.45">
      <c r="A87" s="20">
        <v>2023</v>
      </c>
      <c r="B87" s="20" t="s">
        <v>9</v>
      </c>
      <c r="C87" s="20" t="s">
        <v>46</v>
      </c>
      <c r="D87" s="20">
        <v>2</v>
      </c>
      <c r="E87" s="19"/>
      <c r="F87" s="19"/>
      <c r="G87" s="19"/>
      <c r="H87" s="19"/>
      <c r="I87">
        <f t="shared" si="6"/>
        <v>2</v>
      </c>
      <c r="J87" s="3">
        <f t="shared" si="7"/>
        <v>1</v>
      </c>
      <c r="K87" s="3">
        <f t="shared" si="8"/>
        <v>0</v>
      </c>
      <c r="L87" s="3">
        <f t="shared" si="9"/>
        <v>0</v>
      </c>
      <c r="M87" s="3">
        <f t="shared" si="10"/>
        <v>0</v>
      </c>
      <c r="N87" s="3">
        <f t="shared" si="11"/>
        <v>0</v>
      </c>
    </row>
    <row r="88" spans="1:14" x14ac:dyDescent="0.45">
      <c r="A88" s="20">
        <v>2023</v>
      </c>
      <c r="B88" s="20" t="s">
        <v>9</v>
      </c>
      <c r="C88" s="20" t="s">
        <v>47</v>
      </c>
      <c r="D88" s="19"/>
      <c r="E88" s="20">
        <v>3</v>
      </c>
      <c r="F88" s="19"/>
      <c r="G88" s="20">
        <v>1</v>
      </c>
      <c r="H88" s="19"/>
      <c r="I88">
        <f t="shared" si="6"/>
        <v>4</v>
      </c>
      <c r="J88" s="3">
        <f t="shared" si="7"/>
        <v>0</v>
      </c>
      <c r="K88" s="3">
        <f t="shared" si="8"/>
        <v>0.75</v>
      </c>
      <c r="L88" s="3">
        <f t="shared" si="9"/>
        <v>0</v>
      </c>
      <c r="M88" s="3">
        <f t="shared" si="10"/>
        <v>0.25</v>
      </c>
      <c r="N88" s="3">
        <f t="shared" si="11"/>
        <v>0</v>
      </c>
    </row>
    <row r="89" spans="1:14" x14ac:dyDescent="0.45">
      <c r="A89" s="20">
        <v>2023</v>
      </c>
      <c r="B89" s="20" t="s">
        <v>9</v>
      </c>
      <c r="C89" s="20" t="s">
        <v>99</v>
      </c>
      <c r="D89" s="20">
        <v>2</v>
      </c>
      <c r="E89" s="19"/>
      <c r="F89" s="19"/>
      <c r="G89" s="19"/>
      <c r="H89" s="19"/>
      <c r="I89">
        <f t="shared" si="6"/>
        <v>2</v>
      </c>
      <c r="J89" s="3">
        <f t="shared" si="7"/>
        <v>1</v>
      </c>
      <c r="K89" s="3">
        <f t="shared" si="8"/>
        <v>0</v>
      </c>
      <c r="L89" s="3">
        <f t="shared" si="9"/>
        <v>0</v>
      </c>
      <c r="M89" s="3">
        <f t="shared" si="10"/>
        <v>0</v>
      </c>
      <c r="N89" s="3">
        <f t="shared" si="11"/>
        <v>0</v>
      </c>
    </row>
    <row r="90" spans="1:14" x14ac:dyDescent="0.45">
      <c r="A90" s="20">
        <v>2023</v>
      </c>
      <c r="B90" s="20" t="s">
        <v>9</v>
      </c>
      <c r="C90" s="20" t="s">
        <v>49</v>
      </c>
      <c r="D90" s="20">
        <v>4</v>
      </c>
      <c r="E90" s="19"/>
      <c r="F90" s="19"/>
      <c r="G90" s="19"/>
      <c r="H90" s="19"/>
      <c r="I90">
        <f t="shared" si="6"/>
        <v>4</v>
      </c>
      <c r="J90" s="3">
        <f t="shared" si="7"/>
        <v>1</v>
      </c>
      <c r="K90" s="3">
        <f t="shared" si="8"/>
        <v>0</v>
      </c>
      <c r="L90" s="3">
        <f t="shared" si="9"/>
        <v>0</v>
      </c>
      <c r="M90" s="3">
        <f t="shared" si="10"/>
        <v>0</v>
      </c>
      <c r="N90" s="3">
        <f t="shared" si="11"/>
        <v>0</v>
      </c>
    </row>
    <row r="91" spans="1:14" x14ac:dyDescent="0.45">
      <c r="A91" s="20">
        <v>2023</v>
      </c>
      <c r="B91" s="20" t="s">
        <v>9</v>
      </c>
      <c r="C91" s="20" t="s">
        <v>50</v>
      </c>
      <c r="D91" s="20">
        <v>4</v>
      </c>
      <c r="E91" s="19"/>
      <c r="F91" s="19"/>
      <c r="G91" s="19"/>
      <c r="H91" s="19"/>
      <c r="I91">
        <f t="shared" si="6"/>
        <v>4</v>
      </c>
      <c r="J91" s="3">
        <f t="shared" si="7"/>
        <v>1</v>
      </c>
      <c r="K91" s="3">
        <f t="shared" si="8"/>
        <v>0</v>
      </c>
      <c r="L91" s="3">
        <f t="shared" si="9"/>
        <v>0</v>
      </c>
      <c r="M91" s="3">
        <f t="shared" si="10"/>
        <v>0</v>
      </c>
      <c r="N91" s="3">
        <f t="shared" si="11"/>
        <v>0</v>
      </c>
    </row>
    <row r="92" spans="1:14" x14ac:dyDescent="0.45">
      <c r="A92" s="20">
        <v>2023</v>
      </c>
      <c r="B92" s="20" t="s">
        <v>9</v>
      </c>
      <c r="C92" s="20" t="s">
        <v>51</v>
      </c>
      <c r="D92" s="20">
        <v>2</v>
      </c>
      <c r="E92" s="20">
        <v>1</v>
      </c>
      <c r="F92" s="19"/>
      <c r="G92" s="19"/>
      <c r="H92" s="19"/>
      <c r="I92">
        <f t="shared" si="6"/>
        <v>3</v>
      </c>
      <c r="J92" s="3">
        <f t="shared" si="7"/>
        <v>0.66666666666666663</v>
      </c>
      <c r="K92" s="3">
        <f t="shared" si="8"/>
        <v>0.33333333333333331</v>
      </c>
      <c r="L92" s="3">
        <f t="shared" si="9"/>
        <v>0</v>
      </c>
      <c r="M92" s="3">
        <f t="shared" si="10"/>
        <v>0</v>
      </c>
      <c r="N92" s="3">
        <f t="shared" si="11"/>
        <v>0</v>
      </c>
    </row>
    <row r="93" spans="1:14" x14ac:dyDescent="0.45">
      <c r="A93" s="20">
        <v>2023</v>
      </c>
      <c r="B93" s="20" t="s">
        <v>9</v>
      </c>
      <c r="C93" s="20" t="s">
        <v>52</v>
      </c>
      <c r="D93" s="20">
        <v>3</v>
      </c>
      <c r="E93" s="19"/>
      <c r="F93" s="19"/>
      <c r="G93" s="19"/>
      <c r="H93" s="19"/>
      <c r="I93">
        <f t="shared" si="6"/>
        <v>3</v>
      </c>
      <c r="J93" s="3">
        <f t="shared" si="7"/>
        <v>1</v>
      </c>
      <c r="K93" s="3">
        <f t="shared" si="8"/>
        <v>0</v>
      </c>
      <c r="L93" s="3">
        <f t="shared" si="9"/>
        <v>0</v>
      </c>
      <c r="M93" s="3">
        <f t="shared" si="10"/>
        <v>0</v>
      </c>
      <c r="N93" s="3">
        <f t="shared" si="11"/>
        <v>0</v>
      </c>
    </row>
    <row r="94" spans="1:14" x14ac:dyDescent="0.45">
      <c r="A94" s="20">
        <v>2023</v>
      </c>
      <c r="B94" s="20" t="s">
        <v>9</v>
      </c>
      <c r="C94" s="20" t="s">
        <v>53</v>
      </c>
      <c r="D94" s="19"/>
      <c r="E94" s="20">
        <v>4</v>
      </c>
      <c r="F94" s="19"/>
      <c r="G94" s="19"/>
      <c r="H94" s="19"/>
      <c r="I94">
        <f t="shared" si="6"/>
        <v>4</v>
      </c>
      <c r="J94" s="3">
        <f t="shared" si="7"/>
        <v>0</v>
      </c>
      <c r="K94" s="3">
        <f t="shared" si="8"/>
        <v>1</v>
      </c>
      <c r="L94" s="3">
        <f t="shared" si="9"/>
        <v>0</v>
      </c>
      <c r="M94" s="3">
        <f t="shared" si="10"/>
        <v>0</v>
      </c>
      <c r="N94" s="3">
        <f t="shared" si="11"/>
        <v>0</v>
      </c>
    </row>
    <row r="95" spans="1:14" x14ac:dyDescent="0.45">
      <c r="A95" s="20">
        <v>2023</v>
      </c>
      <c r="B95" s="20" t="s">
        <v>9</v>
      </c>
      <c r="C95" s="20" t="s">
        <v>54</v>
      </c>
      <c r="D95" s="19"/>
      <c r="E95" s="20">
        <v>2</v>
      </c>
      <c r="F95" s="19"/>
      <c r="G95" s="19"/>
      <c r="H95" s="19"/>
      <c r="I95">
        <f t="shared" si="6"/>
        <v>2</v>
      </c>
      <c r="J95" s="3">
        <f t="shared" si="7"/>
        <v>0</v>
      </c>
      <c r="K95" s="3">
        <f t="shared" si="8"/>
        <v>1</v>
      </c>
      <c r="L95" s="3">
        <f t="shared" si="9"/>
        <v>0</v>
      </c>
      <c r="M95" s="3">
        <f t="shared" si="10"/>
        <v>0</v>
      </c>
      <c r="N95" s="3">
        <f t="shared" si="11"/>
        <v>0</v>
      </c>
    </row>
    <row r="96" spans="1:14" x14ac:dyDescent="0.45">
      <c r="A96" s="20">
        <v>2023</v>
      </c>
      <c r="B96" s="20" t="s">
        <v>9</v>
      </c>
      <c r="C96" s="20" t="s">
        <v>101</v>
      </c>
      <c r="D96" s="19"/>
      <c r="E96" s="20">
        <v>1</v>
      </c>
      <c r="F96" s="19"/>
      <c r="G96" s="19"/>
      <c r="H96" s="19"/>
      <c r="I96">
        <f t="shared" si="6"/>
        <v>1</v>
      </c>
      <c r="J96" s="3">
        <f t="shared" si="7"/>
        <v>0</v>
      </c>
      <c r="K96" s="3">
        <f t="shared" si="8"/>
        <v>1</v>
      </c>
      <c r="L96" s="3">
        <f t="shared" si="9"/>
        <v>0</v>
      </c>
      <c r="M96" s="3">
        <f t="shared" si="10"/>
        <v>0</v>
      </c>
      <c r="N96" s="3">
        <f t="shared" si="11"/>
        <v>0</v>
      </c>
    </row>
    <row r="97" spans="1:14" x14ac:dyDescent="0.45">
      <c r="A97" s="20">
        <v>2023</v>
      </c>
      <c r="B97" s="20" t="s">
        <v>9</v>
      </c>
      <c r="C97" s="20" t="s">
        <v>56</v>
      </c>
      <c r="D97" s="19"/>
      <c r="E97" s="20">
        <v>2</v>
      </c>
      <c r="F97" s="19"/>
      <c r="G97" s="19"/>
      <c r="H97" s="19"/>
      <c r="I97">
        <f t="shared" si="6"/>
        <v>2</v>
      </c>
      <c r="J97" s="3">
        <f t="shared" si="7"/>
        <v>0</v>
      </c>
      <c r="K97" s="3">
        <f t="shared" si="8"/>
        <v>1</v>
      </c>
      <c r="L97" s="3">
        <f t="shared" si="9"/>
        <v>0</v>
      </c>
      <c r="M97" s="3">
        <f t="shared" si="10"/>
        <v>0</v>
      </c>
      <c r="N97" s="3">
        <f t="shared" si="11"/>
        <v>0</v>
      </c>
    </row>
    <row r="98" spans="1:14" x14ac:dyDescent="0.45">
      <c r="A98" s="20">
        <v>2023</v>
      </c>
      <c r="B98" s="20" t="s">
        <v>9</v>
      </c>
      <c r="C98" s="20" t="s">
        <v>57</v>
      </c>
      <c r="D98" s="20">
        <v>2</v>
      </c>
      <c r="E98" s="19"/>
      <c r="F98" s="19"/>
      <c r="G98" s="19"/>
      <c r="H98" s="19"/>
      <c r="I98">
        <f t="shared" si="6"/>
        <v>2</v>
      </c>
      <c r="J98" s="3">
        <f t="shared" si="7"/>
        <v>1</v>
      </c>
      <c r="K98" s="3">
        <f t="shared" si="8"/>
        <v>0</v>
      </c>
      <c r="L98" s="3">
        <f t="shared" si="9"/>
        <v>0</v>
      </c>
      <c r="M98" s="3">
        <f t="shared" si="10"/>
        <v>0</v>
      </c>
      <c r="N98" s="3">
        <f t="shared" si="11"/>
        <v>0</v>
      </c>
    </row>
    <row r="99" spans="1:14" x14ac:dyDescent="0.45">
      <c r="A99" s="20">
        <v>2023</v>
      </c>
      <c r="B99" s="20" t="s">
        <v>9</v>
      </c>
      <c r="C99" s="20" t="s">
        <v>93</v>
      </c>
      <c r="D99" s="20">
        <v>4</v>
      </c>
      <c r="E99" s="20">
        <v>2</v>
      </c>
      <c r="F99" s="19"/>
      <c r="G99" s="19"/>
      <c r="H99" s="19"/>
      <c r="I99">
        <f t="shared" si="6"/>
        <v>6</v>
      </c>
      <c r="J99" s="3">
        <f t="shared" si="7"/>
        <v>0.66666666666666663</v>
      </c>
      <c r="K99" s="3">
        <f t="shared" si="8"/>
        <v>0.33333333333333331</v>
      </c>
      <c r="L99" s="3">
        <f t="shared" si="9"/>
        <v>0</v>
      </c>
      <c r="M99" s="3">
        <f t="shared" si="10"/>
        <v>0</v>
      </c>
      <c r="N99" s="3">
        <f t="shared" si="11"/>
        <v>0</v>
      </c>
    </row>
    <row r="100" spans="1:14" x14ac:dyDescent="0.45">
      <c r="A100" s="20">
        <v>2023</v>
      </c>
      <c r="B100" s="20" t="s">
        <v>9</v>
      </c>
      <c r="C100" s="20" t="s">
        <v>58</v>
      </c>
      <c r="D100" s="20">
        <v>3</v>
      </c>
      <c r="E100" s="20">
        <v>2</v>
      </c>
      <c r="F100" s="19"/>
      <c r="G100" s="19"/>
      <c r="H100" s="19"/>
      <c r="I100">
        <f t="shared" si="6"/>
        <v>5</v>
      </c>
      <c r="J100" s="3">
        <f t="shared" si="7"/>
        <v>0.6</v>
      </c>
      <c r="K100" s="3">
        <f t="shared" si="8"/>
        <v>0.4</v>
      </c>
      <c r="L100" s="3">
        <f t="shared" si="9"/>
        <v>0</v>
      </c>
      <c r="M100" s="3">
        <f t="shared" si="10"/>
        <v>0</v>
      </c>
      <c r="N100" s="3">
        <f t="shared" si="11"/>
        <v>0</v>
      </c>
    </row>
    <row r="101" spans="1:14" x14ac:dyDescent="0.45">
      <c r="A101" s="20">
        <v>2023</v>
      </c>
      <c r="B101" s="20" t="s">
        <v>9</v>
      </c>
      <c r="C101" s="20" t="s">
        <v>59</v>
      </c>
      <c r="D101" s="20">
        <v>2</v>
      </c>
      <c r="E101" s="19"/>
      <c r="F101" s="19"/>
      <c r="G101" s="19"/>
      <c r="H101" s="19"/>
      <c r="I101">
        <f t="shared" si="6"/>
        <v>2</v>
      </c>
      <c r="J101" s="3">
        <f t="shared" si="7"/>
        <v>1</v>
      </c>
      <c r="K101" s="3">
        <f t="shared" si="8"/>
        <v>0</v>
      </c>
      <c r="L101" s="3">
        <f t="shared" si="9"/>
        <v>0</v>
      </c>
      <c r="M101" s="3">
        <f t="shared" si="10"/>
        <v>0</v>
      </c>
      <c r="N101" s="3">
        <f t="shared" si="11"/>
        <v>0</v>
      </c>
    </row>
    <row r="102" spans="1:14" x14ac:dyDescent="0.45">
      <c r="A102" s="20">
        <v>2023</v>
      </c>
      <c r="B102" s="20" t="s">
        <v>9</v>
      </c>
      <c r="C102" s="20" t="s">
        <v>60</v>
      </c>
      <c r="D102" s="20">
        <v>4</v>
      </c>
      <c r="E102" s="19"/>
      <c r="F102" s="19"/>
      <c r="G102" s="19"/>
      <c r="H102" s="19"/>
      <c r="I102">
        <f t="shared" si="6"/>
        <v>4</v>
      </c>
      <c r="J102" s="3">
        <f t="shared" si="7"/>
        <v>1</v>
      </c>
      <c r="K102" s="3">
        <f t="shared" si="8"/>
        <v>0</v>
      </c>
      <c r="L102" s="3">
        <f t="shared" si="9"/>
        <v>0</v>
      </c>
      <c r="M102" s="3">
        <f t="shared" si="10"/>
        <v>0</v>
      </c>
      <c r="N102" s="3">
        <f t="shared" si="11"/>
        <v>0</v>
      </c>
    </row>
    <row r="103" spans="1:14" x14ac:dyDescent="0.45">
      <c r="A103" s="20">
        <v>2023</v>
      </c>
      <c r="B103" s="20" t="s">
        <v>9</v>
      </c>
      <c r="C103" s="20" t="s">
        <v>61</v>
      </c>
      <c r="D103" s="20">
        <v>5</v>
      </c>
      <c r="E103" s="19"/>
      <c r="F103" s="19"/>
      <c r="G103" s="19"/>
      <c r="H103" s="19"/>
      <c r="I103">
        <f t="shared" si="6"/>
        <v>5</v>
      </c>
      <c r="J103" s="3">
        <f t="shared" si="7"/>
        <v>1</v>
      </c>
      <c r="K103" s="3">
        <f t="shared" si="8"/>
        <v>0</v>
      </c>
      <c r="L103" s="3">
        <f t="shared" si="9"/>
        <v>0</v>
      </c>
      <c r="M103" s="3">
        <f t="shared" si="10"/>
        <v>0</v>
      </c>
      <c r="N103" s="3">
        <f t="shared" si="11"/>
        <v>0</v>
      </c>
    </row>
    <row r="104" spans="1:14" x14ac:dyDescent="0.45">
      <c r="A104" s="20">
        <v>2023</v>
      </c>
      <c r="B104" s="20" t="s">
        <v>9</v>
      </c>
      <c r="C104" s="20" t="s">
        <v>63</v>
      </c>
      <c r="D104" s="20">
        <v>1</v>
      </c>
      <c r="E104" s="20">
        <v>2</v>
      </c>
      <c r="F104" s="19"/>
      <c r="G104" s="19"/>
      <c r="H104" s="19"/>
      <c r="I104">
        <f t="shared" si="6"/>
        <v>3</v>
      </c>
      <c r="J104" s="3">
        <f t="shared" si="7"/>
        <v>0.33333333333333331</v>
      </c>
      <c r="K104" s="3">
        <f t="shared" si="8"/>
        <v>0.66666666666666663</v>
      </c>
      <c r="L104" s="3">
        <f t="shared" si="9"/>
        <v>0</v>
      </c>
      <c r="M104" s="3">
        <f t="shared" si="10"/>
        <v>0</v>
      </c>
      <c r="N104" s="3">
        <f t="shared" si="11"/>
        <v>0</v>
      </c>
    </row>
    <row r="105" spans="1:14" x14ac:dyDescent="0.45">
      <c r="A105" s="20">
        <v>2023</v>
      </c>
      <c r="B105" s="20" t="s">
        <v>9</v>
      </c>
      <c r="C105" s="20" t="s">
        <v>64</v>
      </c>
      <c r="D105" s="19"/>
      <c r="E105" s="20">
        <v>2</v>
      </c>
      <c r="F105" s="19"/>
      <c r="G105" s="19"/>
      <c r="H105" s="19"/>
      <c r="I105">
        <f t="shared" si="6"/>
        <v>2</v>
      </c>
      <c r="J105" s="3">
        <f t="shared" si="7"/>
        <v>0</v>
      </c>
      <c r="K105" s="3">
        <f t="shared" si="8"/>
        <v>1</v>
      </c>
      <c r="L105" s="3">
        <f t="shared" si="9"/>
        <v>0</v>
      </c>
      <c r="M105" s="3">
        <f t="shared" si="10"/>
        <v>0</v>
      </c>
      <c r="N105" s="3">
        <f t="shared" si="11"/>
        <v>0</v>
      </c>
    </row>
    <row r="106" spans="1:14" x14ac:dyDescent="0.45">
      <c r="A106" s="20">
        <v>2023</v>
      </c>
      <c r="B106" s="20" t="s">
        <v>9</v>
      </c>
      <c r="C106" s="20" t="s">
        <v>117</v>
      </c>
      <c r="D106" s="19"/>
      <c r="E106" s="20">
        <v>9</v>
      </c>
      <c r="F106" s="19"/>
      <c r="G106" s="19"/>
      <c r="H106" s="19"/>
      <c r="I106">
        <f t="shared" si="6"/>
        <v>9</v>
      </c>
      <c r="J106" s="3">
        <f t="shared" si="7"/>
        <v>0</v>
      </c>
      <c r="K106" s="3">
        <f t="shared" si="8"/>
        <v>1</v>
      </c>
      <c r="L106" s="3">
        <f t="shared" si="9"/>
        <v>0</v>
      </c>
      <c r="M106" s="3">
        <f t="shared" si="10"/>
        <v>0</v>
      </c>
      <c r="N106" s="3">
        <f t="shared" si="11"/>
        <v>0</v>
      </c>
    </row>
    <row r="107" spans="1:14" x14ac:dyDescent="0.45">
      <c r="A107" s="20">
        <v>2023</v>
      </c>
      <c r="B107" s="20" t="s">
        <v>9</v>
      </c>
      <c r="C107" s="20" t="s">
        <v>66</v>
      </c>
      <c r="D107" s="20">
        <v>6</v>
      </c>
      <c r="E107" s="20">
        <v>6</v>
      </c>
      <c r="F107" s="19"/>
      <c r="G107" s="19"/>
      <c r="H107" s="19"/>
      <c r="I107">
        <f t="shared" si="6"/>
        <v>12</v>
      </c>
      <c r="J107" s="3">
        <f t="shared" si="7"/>
        <v>0.5</v>
      </c>
      <c r="K107" s="3">
        <f t="shared" si="8"/>
        <v>0.5</v>
      </c>
      <c r="L107" s="3">
        <f t="shared" si="9"/>
        <v>0</v>
      </c>
      <c r="M107" s="3">
        <f t="shared" si="10"/>
        <v>0</v>
      </c>
      <c r="N107" s="3">
        <f t="shared" si="11"/>
        <v>0</v>
      </c>
    </row>
    <row r="108" spans="1:14" x14ac:dyDescent="0.45">
      <c r="A108" s="20">
        <v>2023</v>
      </c>
      <c r="B108" s="20" t="s">
        <v>9</v>
      </c>
      <c r="C108" s="20" t="s">
        <v>67</v>
      </c>
      <c r="D108" s="20">
        <v>8</v>
      </c>
      <c r="E108" s="20">
        <v>2</v>
      </c>
      <c r="F108" s="19"/>
      <c r="G108" s="19"/>
      <c r="H108" s="19"/>
      <c r="I108">
        <f t="shared" si="6"/>
        <v>10</v>
      </c>
      <c r="J108" s="3">
        <f t="shared" si="7"/>
        <v>0.8</v>
      </c>
      <c r="K108" s="3">
        <f t="shared" si="8"/>
        <v>0.2</v>
      </c>
      <c r="L108" s="3">
        <f t="shared" si="9"/>
        <v>0</v>
      </c>
      <c r="M108" s="3">
        <f t="shared" si="10"/>
        <v>0</v>
      </c>
      <c r="N108" s="3">
        <f t="shared" si="11"/>
        <v>0</v>
      </c>
    </row>
    <row r="109" spans="1:14" x14ac:dyDescent="0.45">
      <c r="A109" s="20">
        <v>2023</v>
      </c>
      <c r="B109" s="20" t="s">
        <v>9</v>
      </c>
      <c r="C109" s="20" t="s">
        <v>115</v>
      </c>
      <c r="D109" s="20">
        <v>2</v>
      </c>
      <c r="E109" s="19"/>
      <c r="F109" s="19"/>
      <c r="G109" s="19"/>
      <c r="H109" s="19"/>
      <c r="I109">
        <f t="shared" si="6"/>
        <v>2</v>
      </c>
      <c r="J109" s="3">
        <f t="shared" si="7"/>
        <v>1</v>
      </c>
      <c r="K109" s="3">
        <f t="shared" si="8"/>
        <v>0</v>
      </c>
      <c r="L109" s="3">
        <f t="shared" si="9"/>
        <v>0</v>
      </c>
      <c r="M109" s="3">
        <f t="shared" si="10"/>
        <v>0</v>
      </c>
      <c r="N109" s="3">
        <f t="shared" si="11"/>
        <v>0</v>
      </c>
    </row>
    <row r="110" spans="1:14" x14ac:dyDescent="0.45">
      <c r="A110" s="20">
        <v>2023</v>
      </c>
      <c r="B110" s="20" t="s">
        <v>9</v>
      </c>
      <c r="C110" s="20" t="s">
        <v>68</v>
      </c>
      <c r="D110" s="20">
        <v>2</v>
      </c>
      <c r="E110" s="19"/>
      <c r="F110" s="19"/>
      <c r="G110" s="19"/>
      <c r="H110" s="19"/>
      <c r="I110">
        <f t="shared" si="6"/>
        <v>2</v>
      </c>
      <c r="J110" s="3">
        <f t="shared" si="7"/>
        <v>1</v>
      </c>
      <c r="K110" s="3">
        <f t="shared" si="8"/>
        <v>0</v>
      </c>
      <c r="L110" s="3">
        <f t="shared" si="9"/>
        <v>0</v>
      </c>
      <c r="M110" s="3">
        <f t="shared" si="10"/>
        <v>0</v>
      </c>
      <c r="N110" s="3">
        <f t="shared" si="11"/>
        <v>0</v>
      </c>
    </row>
    <row r="111" spans="1:14" x14ac:dyDescent="0.45">
      <c r="A111" s="20">
        <v>2023</v>
      </c>
      <c r="B111" s="20" t="s">
        <v>9</v>
      </c>
      <c r="C111" s="20" t="s">
        <v>69</v>
      </c>
      <c r="D111" s="20">
        <v>6</v>
      </c>
      <c r="E111" s="19"/>
      <c r="F111" s="19"/>
      <c r="G111" s="19"/>
      <c r="H111" s="19"/>
      <c r="I111">
        <f t="shared" si="6"/>
        <v>6</v>
      </c>
      <c r="J111" s="3">
        <f t="shared" si="7"/>
        <v>1</v>
      </c>
      <c r="K111" s="3">
        <f t="shared" si="8"/>
        <v>0</v>
      </c>
      <c r="L111" s="3">
        <f t="shared" si="9"/>
        <v>0</v>
      </c>
      <c r="M111" s="3">
        <f t="shared" si="10"/>
        <v>0</v>
      </c>
      <c r="N111" s="3">
        <f t="shared" si="11"/>
        <v>0</v>
      </c>
    </row>
    <row r="112" spans="1:14" x14ac:dyDescent="0.45">
      <c r="A112" s="20">
        <v>2023</v>
      </c>
      <c r="B112" s="20" t="s">
        <v>9</v>
      </c>
      <c r="C112" s="20" t="s">
        <v>116</v>
      </c>
      <c r="D112" s="20">
        <v>4</v>
      </c>
      <c r="E112" s="19"/>
      <c r="F112" s="19"/>
      <c r="G112" s="19"/>
      <c r="H112" s="19"/>
      <c r="I112">
        <f t="shared" si="6"/>
        <v>4</v>
      </c>
      <c r="J112" s="3">
        <f t="shared" si="7"/>
        <v>1</v>
      </c>
      <c r="K112" s="3">
        <f t="shared" si="8"/>
        <v>0</v>
      </c>
      <c r="L112" s="3">
        <f t="shared" si="9"/>
        <v>0</v>
      </c>
      <c r="M112" s="3">
        <f t="shared" si="10"/>
        <v>0</v>
      </c>
      <c r="N112" s="3">
        <f t="shared" si="11"/>
        <v>0</v>
      </c>
    </row>
    <row r="113" spans="1:14" x14ac:dyDescent="0.45">
      <c r="A113" s="20">
        <v>2023</v>
      </c>
      <c r="B113" s="20" t="s">
        <v>9</v>
      </c>
      <c r="C113" s="20" t="s">
        <v>71</v>
      </c>
      <c r="D113" s="19"/>
      <c r="E113" s="20">
        <v>4</v>
      </c>
      <c r="F113" s="19"/>
      <c r="G113" s="19"/>
      <c r="H113" s="19"/>
      <c r="I113">
        <f t="shared" si="6"/>
        <v>4</v>
      </c>
      <c r="J113" s="3">
        <f t="shared" si="7"/>
        <v>0</v>
      </c>
      <c r="K113" s="3">
        <f t="shared" si="8"/>
        <v>1</v>
      </c>
      <c r="L113" s="3">
        <f t="shared" si="9"/>
        <v>0</v>
      </c>
      <c r="M113" s="3">
        <f t="shared" si="10"/>
        <v>0</v>
      </c>
      <c r="N113" s="3">
        <f t="shared" si="11"/>
        <v>0</v>
      </c>
    </row>
    <row r="114" spans="1:14" x14ac:dyDescent="0.45">
      <c r="A114" s="20">
        <v>2023</v>
      </c>
      <c r="B114" s="20" t="s">
        <v>9</v>
      </c>
      <c r="C114" s="20" t="s">
        <v>73</v>
      </c>
      <c r="D114" s="19"/>
      <c r="E114" s="20">
        <v>3</v>
      </c>
      <c r="F114" s="19"/>
      <c r="G114" s="19"/>
      <c r="H114" s="19"/>
      <c r="I114">
        <f t="shared" si="6"/>
        <v>3</v>
      </c>
      <c r="J114" s="3">
        <f t="shared" si="7"/>
        <v>0</v>
      </c>
      <c r="K114" s="3">
        <f t="shared" si="8"/>
        <v>1</v>
      </c>
      <c r="L114" s="3">
        <f t="shared" si="9"/>
        <v>0</v>
      </c>
      <c r="M114" s="3">
        <f t="shared" si="10"/>
        <v>0</v>
      </c>
      <c r="N114" s="3">
        <f t="shared" si="11"/>
        <v>0</v>
      </c>
    </row>
    <row r="115" spans="1:14" x14ac:dyDescent="0.45">
      <c r="A115" s="20">
        <v>2023</v>
      </c>
      <c r="B115" s="20" t="s">
        <v>9</v>
      </c>
      <c r="C115" s="20" t="s">
        <v>74</v>
      </c>
      <c r="D115" s="20">
        <v>3</v>
      </c>
      <c r="E115" s="19"/>
      <c r="F115" s="19"/>
      <c r="G115" s="19"/>
      <c r="H115" s="19"/>
      <c r="I115">
        <f t="shared" si="6"/>
        <v>3</v>
      </c>
      <c r="J115" s="3">
        <f t="shared" si="7"/>
        <v>1</v>
      </c>
      <c r="K115" s="3">
        <f t="shared" si="8"/>
        <v>0</v>
      </c>
      <c r="L115" s="3">
        <f t="shared" si="9"/>
        <v>0</v>
      </c>
      <c r="M115" s="3">
        <f t="shared" si="10"/>
        <v>0</v>
      </c>
      <c r="N115" s="3">
        <f t="shared" si="11"/>
        <v>0</v>
      </c>
    </row>
    <row r="116" spans="1:14" x14ac:dyDescent="0.45">
      <c r="A116" s="20">
        <v>2023</v>
      </c>
      <c r="B116" s="20" t="s">
        <v>9</v>
      </c>
      <c r="C116" s="20" t="s">
        <v>160</v>
      </c>
      <c r="D116" s="20">
        <v>4</v>
      </c>
      <c r="E116" s="19"/>
      <c r="F116" s="19"/>
      <c r="G116" s="19"/>
      <c r="H116" s="19"/>
      <c r="I116">
        <f t="shared" si="6"/>
        <v>4</v>
      </c>
      <c r="J116" s="3">
        <f t="shared" si="7"/>
        <v>1</v>
      </c>
      <c r="K116" s="3">
        <f t="shared" si="8"/>
        <v>0</v>
      </c>
      <c r="L116" s="3">
        <f t="shared" si="9"/>
        <v>0</v>
      </c>
      <c r="M116" s="3">
        <f t="shared" si="10"/>
        <v>0</v>
      </c>
      <c r="N116" s="3">
        <f t="shared" si="11"/>
        <v>0</v>
      </c>
    </row>
    <row r="117" spans="1:14" x14ac:dyDescent="0.45">
      <c r="A117" s="20">
        <v>2023</v>
      </c>
      <c r="B117" s="20" t="s">
        <v>9</v>
      </c>
      <c r="C117" s="20" t="s">
        <v>75</v>
      </c>
      <c r="D117" s="20">
        <v>4</v>
      </c>
      <c r="E117" s="19"/>
      <c r="F117" s="19"/>
      <c r="G117" s="19"/>
      <c r="H117" s="19"/>
      <c r="I117">
        <f t="shared" si="6"/>
        <v>4</v>
      </c>
      <c r="J117" s="3">
        <f t="shared" si="7"/>
        <v>1</v>
      </c>
      <c r="K117" s="3">
        <f t="shared" si="8"/>
        <v>0</v>
      </c>
      <c r="L117" s="3">
        <f t="shared" si="9"/>
        <v>0</v>
      </c>
      <c r="M117" s="3">
        <f t="shared" si="10"/>
        <v>0</v>
      </c>
      <c r="N117" s="3">
        <f t="shared" si="11"/>
        <v>0</v>
      </c>
    </row>
    <row r="118" spans="1:14" x14ac:dyDescent="0.45">
      <c r="A118" s="20">
        <v>2023</v>
      </c>
      <c r="B118" s="20" t="s">
        <v>9</v>
      </c>
      <c r="C118" s="20" t="s">
        <v>76</v>
      </c>
      <c r="D118" s="19"/>
      <c r="E118" s="20">
        <v>1</v>
      </c>
      <c r="F118" s="19"/>
      <c r="G118" s="20">
        <v>2</v>
      </c>
      <c r="H118" s="19"/>
      <c r="I118">
        <f t="shared" si="6"/>
        <v>3</v>
      </c>
      <c r="J118" s="3">
        <f t="shared" si="7"/>
        <v>0</v>
      </c>
      <c r="K118" s="3">
        <f t="shared" si="8"/>
        <v>0.33333333333333331</v>
      </c>
      <c r="L118" s="3">
        <f t="shared" si="9"/>
        <v>0</v>
      </c>
      <c r="M118" s="3">
        <f t="shared" si="10"/>
        <v>0.66666666666666663</v>
      </c>
      <c r="N118" s="3">
        <f t="shared" si="11"/>
        <v>0</v>
      </c>
    </row>
    <row r="119" spans="1:14" x14ac:dyDescent="0.45">
      <c r="A119" s="20">
        <v>2023</v>
      </c>
      <c r="B119" s="20" t="s">
        <v>9</v>
      </c>
      <c r="C119" s="20" t="s">
        <v>77</v>
      </c>
      <c r="D119" s="19"/>
      <c r="E119" s="20">
        <v>6</v>
      </c>
      <c r="F119" s="19"/>
      <c r="G119" s="19"/>
      <c r="H119" s="19"/>
      <c r="I119">
        <f t="shared" si="6"/>
        <v>6</v>
      </c>
      <c r="J119" s="3">
        <f t="shared" si="7"/>
        <v>0</v>
      </c>
      <c r="K119" s="3">
        <f t="shared" si="8"/>
        <v>1</v>
      </c>
      <c r="L119" s="3">
        <f t="shared" si="9"/>
        <v>0</v>
      </c>
      <c r="M119" s="3">
        <f t="shared" si="10"/>
        <v>0</v>
      </c>
      <c r="N119" s="3">
        <f t="shared" si="11"/>
        <v>0</v>
      </c>
    </row>
    <row r="120" spans="1:14" x14ac:dyDescent="0.45">
      <c r="A120" s="20">
        <v>2023</v>
      </c>
      <c r="B120" s="20" t="s">
        <v>9</v>
      </c>
      <c r="C120" s="20" t="s">
        <v>79</v>
      </c>
      <c r="D120" s="20">
        <v>2</v>
      </c>
      <c r="E120" s="19"/>
      <c r="F120" s="19"/>
      <c r="G120" s="19"/>
      <c r="H120" s="19"/>
      <c r="I120">
        <f t="shared" si="6"/>
        <v>2</v>
      </c>
      <c r="J120" s="3">
        <f t="shared" si="7"/>
        <v>1</v>
      </c>
      <c r="K120" s="3">
        <f t="shared" si="8"/>
        <v>0</v>
      </c>
      <c r="L120" s="3">
        <f t="shared" si="9"/>
        <v>0</v>
      </c>
      <c r="M120" s="3">
        <f t="shared" si="10"/>
        <v>0</v>
      </c>
      <c r="N120" s="3">
        <f t="shared" si="11"/>
        <v>0</v>
      </c>
    </row>
    <row r="121" spans="1:14" x14ac:dyDescent="0.45">
      <c r="A121" s="20">
        <v>2023</v>
      </c>
      <c r="B121" s="20" t="s">
        <v>9</v>
      </c>
      <c r="C121" s="20" t="s">
        <v>80</v>
      </c>
      <c r="D121" s="20">
        <v>3</v>
      </c>
      <c r="E121" s="19"/>
      <c r="F121" s="19"/>
      <c r="G121" s="19"/>
      <c r="H121" s="19"/>
      <c r="I121">
        <f t="shared" si="6"/>
        <v>3</v>
      </c>
      <c r="J121" s="3">
        <f t="shared" si="7"/>
        <v>1</v>
      </c>
      <c r="K121" s="3">
        <f>E121/I121</f>
        <v>0</v>
      </c>
      <c r="L121" s="3">
        <f>F121/I121</f>
        <v>0</v>
      </c>
      <c r="M121" s="3">
        <f>G121/I121</f>
        <v>0</v>
      </c>
      <c r="N121" s="3">
        <f>H121/I121</f>
        <v>0</v>
      </c>
    </row>
    <row r="122" spans="1:14" x14ac:dyDescent="0.45">
      <c r="A122" s="20">
        <v>2023</v>
      </c>
      <c r="B122" s="20" t="s">
        <v>9</v>
      </c>
      <c r="C122" s="20" t="s">
        <v>82</v>
      </c>
      <c r="D122" s="19"/>
      <c r="E122" s="20">
        <v>3</v>
      </c>
      <c r="F122" s="19"/>
      <c r="G122" s="19"/>
      <c r="H122" s="19"/>
      <c r="I122" s="18">
        <f t="shared" si="6"/>
        <v>3</v>
      </c>
      <c r="J122" s="3">
        <f t="shared" si="7"/>
        <v>0</v>
      </c>
      <c r="K122" s="3">
        <f>E122/I122</f>
        <v>1</v>
      </c>
      <c r="L122" s="3">
        <f>F122/I122</f>
        <v>0</v>
      </c>
      <c r="M122" s="3">
        <f>G122/I122</f>
        <v>0</v>
      </c>
      <c r="N122" s="3">
        <f>H122/I122</f>
        <v>0</v>
      </c>
    </row>
  </sheetData>
  <autoFilter ref="A1:N1" xr:uid="{335D982C-7ED8-4F67-8331-7B112AA5CDAC}"/>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F90FA-BA43-40A8-8ECE-04675811E73C}">
  <dimension ref="A1:A34"/>
  <sheetViews>
    <sheetView workbookViewId="0">
      <selection activeCell="A33" sqref="A33:XFD34"/>
    </sheetView>
  </sheetViews>
  <sheetFormatPr defaultRowHeight="14.25" x14ac:dyDescent="0.45"/>
  <sheetData>
    <row r="1" spans="1:1" s="11" customFormat="1" x14ac:dyDescent="0.45">
      <c r="A1" s="11" t="s">
        <v>130</v>
      </c>
    </row>
    <row r="2" spans="1:1" x14ac:dyDescent="0.45">
      <c r="A2" s="5" t="s">
        <v>131</v>
      </c>
    </row>
    <row r="3" spans="1:1" x14ac:dyDescent="0.45">
      <c r="A3" s="6" t="s">
        <v>132</v>
      </c>
    </row>
    <row r="4" spans="1:1" x14ac:dyDescent="0.45">
      <c r="A4" s="5" t="s">
        <v>133</v>
      </c>
    </row>
    <row r="5" spans="1:1" x14ac:dyDescent="0.45">
      <c r="A5" s="6" t="s">
        <v>134</v>
      </c>
    </row>
    <row r="6" spans="1:1" x14ac:dyDescent="0.45">
      <c r="A6" s="5" t="s">
        <v>135</v>
      </c>
    </row>
    <row r="7" spans="1:1" x14ac:dyDescent="0.45">
      <c r="A7" s="6" t="s">
        <v>136</v>
      </c>
    </row>
    <row r="8" spans="1:1" x14ac:dyDescent="0.45">
      <c r="A8" s="5" t="s">
        <v>137</v>
      </c>
    </row>
    <row r="9" spans="1:1" x14ac:dyDescent="0.45">
      <c r="A9" s="6" t="s">
        <v>161</v>
      </c>
    </row>
    <row r="10" spans="1:1" x14ac:dyDescent="0.45">
      <c r="A10" s="5" t="s">
        <v>155</v>
      </c>
    </row>
    <row r="11" spans="1:1" x14ac:dyDescent="0.45">
      <c r="A11" s="7" t="s">
        <v>138</v>
      </c>
    </row>
    <row r="12" spans="1:1" x14ac:dyDescent="0.45">
      <c r="A12" s="8" t="s">
        <v>157</v>
      </c>
    </row>
    <row r="13" spans="1:1" x14ac:dyDescent="0.45">
      <c r="A13" s="8" t="s">
        <v>139</v>
      </c>
    </row>
    <row r="14" spans="1:1" x14ac:dyDescent="0.45">
      <c r="A14" s="7" t="s">
        <v>156</v>
      </c>
    </row>
    <row r="15" spans="1:1" x14ac:dyDescent="0.45">
      <c r="A15" s="7" t="s">
        <v>140</v>
      </c>
    </row>
    <row r="16" spans="1:1" x14ac:dyDescent="0.45">
      <c r="A16" s="9" t="s">
        <v>141</v>
      </c>
    </row>
    <row r="17" spans="1:1" x14ac:dyDescent="0.45">
      <c r="A17" s="7" t="s">
        <v>142</v>
      </c>
    </row>
    <row r="18" spans="1:1" x14ac:dyDescent="0.45">
      <c r="A18" s="7" t="s">
        <v>143</v>
      </c>
    </row>
    <row r="19" spans="1:1" x14ac:dyDescent="0.45">
      <c r="A19" s="7" t="s">
        <v>144</v>
      </c>
    </row>
    <row r="20" spans="1:1" x14ac:dyDescent="0.45">
      <c r="A20" s="7" t="s">
        <v>145</v>
      </c>
    </row>
    <row r="21" spans="1:1" x14ac:dyDescent="0.45">
      <c r="A21" s="5"/>
    </row>
    <row r="22" spans="1:1" x14ac:dyDescent="0.45">
      <c r="A22" s="6" t="s">
        <v>146</v>
      </c>
    </row>
    <row r="23" spans="1:1" x14ac:dyDescent="0.45">
      <c r="A23" s="10"/>
    </row>
    <row r="24" spans="1:1" x14ac:dyDescent="0.45">
      <c r="A24" s="7" t="s">
        <v>147</v>
      </c>
    </row>
    <row r="25" spans="1:1" x14ac:dyDescent="0.45">
      <c r="A25" s="7" t="s">
        <v>158</v>
      </c>
    </row>
    <row r="26" spans="1:1" x14ac:dyDescent="0.45">
      <c r="A26" s="7" t="s">
        <v>148</v>
      </c>
    </row>
    <row r="27" spans="1:1" x14ac:dyDescent="0.45">
      <c r="A27" s="10"/>
    </row>
    <row r="28" spans="1:1" x14ac:dyDescent="0.45">
      <c r="A28" s="5" t="s">
        <v>149</v>
      </c>
    </row>
    <row r="29" spans="1:1" x14ac:dyDescent="0.45">
      <c r="A29" s="6" t="s">
        <v>150</v>
      </c>
    </row>
    <row r="30" spans="1:1" x14ac:dyDescent="0.45">
      <c r="A30" s="6" t="s">
        <v>162</v>
      </c>
    </row>
    <row r="31" spans="1:1" x14ac:dyDescent="0.45">
      <c r="A31" s="5" t="s">
        <v>151</v>
      </c>
    </row>
    <row r="32" spans="1:1" x14ac:dyDescent="0.45">
      <c r="A32" s="6" t="s">
        <v>152</v>
      </c>
    </row>
    <row r="33" spans="1:1" x14ac:dyDescent="0.45">
      <c r="A33" s="6" t="s">
        <v>153</v>
      </c>
    </row>
    <row r="34" spans="1:1" x14ac:dyDescent="0.45">
      <c r="A34" s="6" t="s">
        <v>154</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State Kindergarten Class Counts</vt:lpstr>
      <vt:lpstr>LEA Kindergarten Class Counts</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 Year 2019-2020 Kindergarten Class Counts by Kindergarten Type</dc:title>
  <dc:creator>McIlvenna, Malia</dc:creator>
  <cp:lastModifiedBy>Glenn, Calista</cp:lastModifiedBy>
  <dcterms:created xsi:type="dcterms:W3CDTF">2019-05-09T01:41:46Z</dcterms:created>
  <dcterms:modified xsi:type="dcterms:W3CDTF">2023-08-16T23:35:34Z</dcterms:modified>
</cp:coreProperties>
</file>